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enkins\Work Folders\Desktop\"/>
    </mc:Choice>
  </mc:AlternateContent>
  <xr:revisionPtr revIDLastSave="0" documentId="13_ncr:1_{664653A9-4E42-41DC-B6A7-EE86321FE962}" xr6:coauthVersionLast="45" xr6:coauthVersionMax="45" xr10:uidLastSave="{00000000-0000-0000-0000-000000000000}"/>
  <workbookProtection workbookAlgorithmName="SHA-512" workbookHashValue="PhGoLX/RgkbgR05kYC8giYYb7xwbiEpCcTrwtdQ8stoXifkZosxtleBAiTEht1DTvcO6iIzj4Wln3DV0z/DoSQ==" workbookSaltValue="q0uk24pyNKtLCPPJ/Gmyog==" workbookSpinCount="100000" lockStructure="1"/>
  <bookViews>
    <workbookView xWindow="780" yWindow="180" windowWidth="19710" windowHeight="10740" xr2:uid="{DE62D127-0C74-474A-BE6C-CD36B7EEF1EC}"/>
  </bookViews>
  <sheets>
    <sheet name="RESULTS" sheetId="2" r:id="rId1"/>
    <sheet name="Sheet1" sheetId="1" r:id="rId2"/>
  </sheets>
  <externalReferences>
    <externalReference r:id="rId3"/>
  </externalReferences>
  <definedNames>
    <definedName name="JKKJG">[1]TIMES!$1:$1048576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N95" i="2"/>
  <c r="C95" i="2" s="1"/>
  <c r="D95" i="2" s="1"/>
  <c r="E95" i="2"/>
  <c r="F95" i="2" s="1"/>
  <c r="N94" i="2"/>
  <c r="C94" i="2" s="1"/>
  <c r="D94" i="2" s="1"/>
  <c r="E94" i="2"/>
  <c r="F94" i="2" s="1"/>
  <c r="N93" i="2"/>
  <c r="E93" i="2"/>
  <c r="F93" i="2" s="1"/>
  <c r="C93" i="2"/>
  <c r="D93" i="2" s="1"/>
  <c r="N92" i="2"/>
  <c r="C92" i="2" s="1"/>
  <c r="D92" i="2" s="1"/>
  <c r="E92" i="2"/>
  <c r="F92" i="2" s="1"/>
  <c r="N91" i="2"/>
  <c r="C91" i="2" s="1"/>
  <c r="D91" i="2" s="1"/>
  <c r="E91" i="2"/>
  <c r="F91" i="2" s="1"/>
  <c r="N90" i="2"/>
  <c r="C90" i="2" s="1"/>
  <c r="D90" i="2" s="1"/>
  <c r="E90" i="2"/>
  <c r="F90" i="2" s="1"/>
  <c r="N89" i="2"/>
  <c r="C89" i="2" s="1"/>
  <c r="D89" i="2" s="1"/>
  <c r="E89" i="2"/>
  <c r="F89" i="2" s="1"/>
  <c r="N88" i="2"/>
  <c r="C88" i="2" s="1"/>
  <c r="D88" i="2" s="1"/>
  <c r="E88" i="2"/>
  <c r="F88" i="2" s="1"/>
  <c r="N87" i="2"/>
  <c r="E87" i="2"/>
  <c r="F87" i="2" s="1"/>
  <c r="C87" i="2"/>
  <c r="D87" i="2" s="1"/>
  <c r="N86" i="2"/>
  <c r="C86" i="2" s="1"/>
  <c r="D86" i="2" s="1"/>
  <c r="E86" i="2"/>
  <c r="F86" i="2" s="1"/>
  <c r="N85" i="2"/>
  <c r="C85" i="2" s="1"/>
  <c r="D85" i="2" s="1"/>
  <c r="E85" i="2"/>
  <c r="F85" i="2" s="1"/>
  <c r="N84" i="2"/>
  <c r="C84" i="2" s="1"/>
  <c r="D84" i="2" s="1"/>
  <c r="E84" i="2"/>
  <c r="F84" i="2" s="1"/>
  <c r="N83" i="2"/>
  <c r="C83" i="2" s="1"/>
  <c r="D83" i="2" s="1"/>
  <c r="E83" i="2"/>
  <c r="F83" i="2" s="1"/>
  <c r="N82" i="2"/>
  <c r="C82" i="2" s="1"/>
  <c r="D82" i="2" s="1"/>
  <c r="E82" i="2"/>
  <c r="F82" i="2" s="1"/>
  <c r="N81" i="2"/>
  <c r="C81" i="2" s="1"/>
  <c r="D81" i="2" s="1"/>
  <c r="E81" i="2"/>
  <c r="F81" i="2" s="1"/>
  <c r="N80" i="2"/>
  <c r="C80" i="2" s="1"/>
  <c r="D80" i="2" s="1"/>
  <c r="E80" i="2"/>
  <c r="F80" i="2" s="1"/>
  <c r="N79" i="2"/>
  <c r="C79" i="2" s="1"/>
  <c r="D79" i="2" s="1"/>
  <c r="E79" i="2"/>
  <c r="F79" i="2" s="1"/>
  <c r="N78" i="2"/>
  <c r="C78" i="2" s="1"/>
  <c r="D78" i="2" s="1"/>
  <c r="E78" i="2"/>
  <c r="F78" i="2" s="1"/>
  <c r="N77" i="2"/>
  <c r="C77" i="2" s="1"/>
  <c r="D77" i="2" s="1"/>
  <c r="E77" i="2"/>
  <c r="F77" i="2" s="1"/>
  <c r="N76" i="2"/>
  <c r="C76" i="2" s="1"/>
  <c r="D76" i="2" s="1"/>
  <c r="E76" i="2"/>
  <c r="F76" i="2" s="1"/>
  <c r="N75" i="2"/>
  <c r="C75" i="2" s="1"/>
  <c r="D75" i="2" s="1"/>
  <c r="E75" i="2"/>
  <c r="F75" i="2" s="1"/>
  <c r="N74" i="2"/>
  <c r="C74" i="2" s="1"/>
  <c r="D74" i="2" s="1"/>
  <c r="E74" i="2"/>
  <c r="F74" i="2" s="1"/>
  <c r="N73" i="2"/>
  <c r="C73" i="2" s="1"/>
  <c r="D73" i="2" s="1"/>
  <c r="E73" i="2"/>
  <c r="F73" i="2" s="1"/>
  <c r="N72" i="2"/>
  <c r="C72" i="2" s="1"/>
  <c r="D72" i="2" s="1"/>
  <c r="E72" i="2"/>
  <c r="F72" i="2" s="1"/>
  <c r="N71" i="2"/>
  <c r="C71" i="2" s="1"/>
  <c r="D71" i="2" s="1"/>
  <c r="E71" i="2"/>
  <c r="F71" i="2" s="1"/>
  <c r="N70" i="2"/>
  <c r="C70" i="2" s="1"/>
  <c r="D70" i="2" s="1"/>
  <c r="E70" i="2"/>
  <c r="F70" i="2" s="1"/>
  <c r="N69" i="2"/>
  <c r="C69" i="2" s="1"/>
  <c r="D69" i="2" s="1"/>
  <c r="F69" i="2"/>
  <c r="E69" i="2"/>
  <c r="N68" i="2"/>
  <c r="C68" i="2" s="1"/>
  <c r="D68" i="2" s="1"/>
  <c r="E68" i="2"/>
  <c r="F68" i="2" s="1"/>
  <c r="N67" i="2"/>
  <c r="C67" i="2" s="1"/>
  <c r="D67" i="2" s="1"/>
  <c r="E67" i="2"/>
  <c r="F67" i="2" s="1"/>
  <c r="N66" i="2"/>
  <c r="C66" i="2" s="1"/>
  <c r="D66" i="2" s="1"/>
  <c r="E66" i="2"/>
  <c r="F66" i="2" s="1"/>
  <c r="N65" i="2"/>
  <c r="C65" i="2" s="1"/>
  <c r="D65" i="2" s="1"/>
  <c r="E65" i="2"/>
  <c r="F65" i="2" s="1"/>
  <c r="N64" i="2"/>
  <c r="C64" i="2" s="1"/>
  <c r="D64" i="2" s="1"/>
  <c r="E64" i="2"/>
  <c r="F64" i="2" s="1"/>
  <c r="N63" i="2"/>
  <c r="C63" i="2" s="1"/>
  <c r="D63" i="2" s="1"/>
  <c r="E63" i="2"/>
  <c r="F63" i="2" s="1"/>
  <c r="N62" i="2"/>
  <c r="C62" i="2" s="1"/>
  <c r="D62" i="2" s="1"/>
  <c r="E62" i="2"/>
  <c r="F62" i="2" s="1"/>
  <c r="N61" i="2"/>
  <c r="C61" i="2" s="1"/>
  <c r="D61" i="2" s="1"/>
  <c r="E61" i="2"/>
  <c r="F61" i="2" s="1"/>
  <c r="N60" i="2"/>
  <c r="C60" i="2" s="1"/>
  <c r="D60" i="2" s="1"/>
  <c r="E60" i="2"/>
  <c r="F60" i="2" s="1"/>
  <c r="N59" i="2"/>
  <c r="E59" i="2"/>
  <c r="F59" i="2" s="1"/>
  <c r="C59" i="2"/>
  <c r="D59" i="2" s="1"/>
  <c r="N58" i="2"/>
  <c r="C58" i="2" s="1"/>
  <c r="D58" i="2" s="1"/>
  <c r="E58" i="2"/>
  <c r="F58" i="2" s="1"/>
  <c r="N57" i="2"/>
  <c r="C57" i="2" s="1"/>
  <c r="D57" i="2" s="1"/>
  <c r="E57" i="2"/>
  <c r="F57" i="2" s="1"/>
  <c r="N56" i="2"/>
  <c r="C56" i="2" s="1"/>
  <c r="D56" i="2" s="1"/>
  <c r="E56" i="2"/>
  <c r="F56" i="2" s="1"/>
  <c r="N55" i="2"/>
  <c r="C55" i="2" s="1"/>
  <c r="D55" i="2" s="1"/>
  <c r="E55" i="2"/>
  <c r="F55" i="2" s="1"/>
  <c r="N54" i="2"/>
  <c r="C54" i="2" s="1"/>
  <c r="D54" i="2" s="1"/>
  <c r="E54" i="2"/>
  <c r="F54" i="2" s="1"/>
  <c r="N53" i="2"/>
  <c r="C53" i="2" s="1"/>
  <c r="D53" i="2" s="1"/>
  <c r="E53" i="2"/>
  <c r="F53" i="2" s="1"/>
  <c r="N52" i="2"/>
  <c r="C52" i="2" s="1"/>
  <c r="D52" i="2" s="1"/>
  <c r="E52" i="2"/>
  <c r="F52" i="2" s="1"/>
  <c r="N51" i="2"/>
  <c r="C51" i="2" s="1"/>
  <c r="D51" i="2" s="1"/>
  <c r="E51" i="2"/>
  <c r="F51" i="2" s="1"/>
  <c r="N50" i="2"/>
  <c r="C50" i="2" s="1"/>
  <c r="D50" i="2" s="1"/>
  <c r="E50" i="2"/>
  <c r="F50" i="2" s="1"/>
  <c r="N49" i="2"/>
  <c r="C49" i="2" s="1"/>
  <c r="D49" i="2" s="1"/>
  <c r="F49" i="2"/>
  <c r="E49" i="2"/>
  <c r="N48" i="2"/>
  <c r="C48" i="2" s="1"/>
  <c r="D48" i="2" s="1"/>
  <c r="E48" i="2"/>
  <c r="F48" i="2" s="1"/>
  <c r="N47" i="2"/>
  <c r="C47" i="2" s="1"/>
  <c r="D47" i="2" s="1"/>
  <c r="E47" i="2"/>
  <c r="F47" i="2" s="1"/>
  <c r="N46" i="2"/>
  <c r="C46" i="2" s="1"/>
  <c r="D46" i="2" s="1"/>
  <c r="E46" i="2"/>
  <c r="F46" i="2" s="1"/>
  <c r="N45" i="2"/>
  <c r="C45" i="2" s="1"/>
  <c r="D45" i="2" s="1"/>
  <c r="E45" i="2"/>
  <c r="F45" i="2" s="1"/>
  <c r="N44" i="2"/>
  <c r="C44" i="2" s="1"/>
  <c r="D44" i="2" s="1"/>
  <c r="E44" i="2"/>
  <c r="F44" i="2" s="1"/>
  <c r="N43" i="2"/>
  <c r="C43" i="2" s="1"/>
  <c r="D43" i="2" s="1"/>
  <c r="E43" i="2"/>
  <c r="F43" i="2" s="1"/>
  <c r="N42" i="2"/>
  <c r="C42" i="2" s="1"/>
  <c r="D42" i="2" s="1"/>
  <c r="E42" i="2"/>
  <c r="F42" i="2" s="1"/>
  <c r="N41" i="2"/>
  <c r="C41" i="2" s="1"/>
  <c r="D41" i="2" s="1"/>
  <c r="E41" i="2"/>
  <c r="F41" i="2" s="1"/>
  <c r="N40" i="2"/>
  <c r="C40" i="2" s="1"/>
  <c r="D40" i="2" s="1"/>
  <c r="E40" i="2"/>
  <c r="F40" i="2" s="1"/>
  <c r="N39" i="2"/>
  <c r="C39" i="2" s="1"/>
  <c r="D39" i="2" s="1"/>
  <c r="E39" i="2"/>
  <c r="F39" i="2" s="1"/>
  <c r="N38" i="2"/>
  <c r="C38" i="2" s="1"/>
  <c r="D38" i="2" s="1"/>
  <c r="E38" i="2"/>
  <c r="F38" i="2" s="1"/>
  <c r="N37" i="2"/>
  <c r="C37" i="2" s="1"/>
  <c r="D37" i="2" s="1"/>
  <c r="E37" i="2"/>
  <c r="F37" i="2" s="1"/>
  <c r="N36" i="2"/>
  <c r="C36" i="2" s="1"/>
  <c r="D36" i="2" s="1"/>
  <c r="E36" i="2"/>
  <c r="F36" i="2" s="1"/>
  <c r="N35" i="2"/>
  <c r="C35" i="2" s="1"/>
  <c r="D35" i="2" s="1"/>
  <c r="E35" i="2"/>
  <c r="F35" i="2" s="1"/>
  <c r="N34" i="2"/>
  <c r="C34" i="2" s="1"/>
  <c r="D34" i="2" s="1"/>
  <c r="E34" i="2"/>
  <c r="F34" i="2" s="1"/>
  <c r="N33" i="2"/>
  <c r="C33" i="2" s="1"/>
  <c r="D33" i="2" s="1"/>
  <c r="E33" i="2"/>
  <c r="F33" i="2" s="1"/>
  <c r="N32" i="2"/>
  <c r="C32" i="2" s="1"/>
  <c r="D32" i="2" s="1"/>
  <c r="E32" i="2"/>
  <c r="F32" i="2" s="1"/>
  <c r="N31" i="2"/>
  <c r="C31" i="2" s="1"/>
  <c r="D31" i="2" s="1"/>
  <c r="E31" i="2"/>
  <c r="F31" i="2" s="1"/>
  <c r="N30" i="2"/>
  <c r="C30" i="2" s="1"/>
  <c r="D30" i="2" s="1"/>
  <c r="E30" i="2"/>
  <c r="F30" i="2" s="1"/>
  <c r="N29" i="2"/>
  <c r="C29" i="2" s="1"/>
  <c r="D29" i="2" s="1"/>
  <c r="E29" i="2"/>
  <c r="F29" i="2" s="1"/>
  <c r="N28" i="2"/>
  <c r="C28" i="2" s="1"/>
  <c r="D28" i="2" s="1"/>
  <c r="E28" i="2"/>
  <c r="F28" i="2" s="1"/>
  <c r="N27" i="2"/>
  <c r="C27" i="2" s="1"/>
  <c r="D27" i="2" s="1"/>
  <c r="E27" i="2"/>
  <c r="F27" i="2" s="1"/>
  <c r="N26" i="2"/>
  <c r="C26" i="2" s="1"/>
  <c r="D26" i="2" s="1"/>
  <c r="E26" i="2"/>
  <c r="F26" i="2" s="1"/>
  <c r="N25" i="2"/>
  <c r="C25" i="2" s="1"/>
  <c r="D25" i="2" s="1"/>
  <c r="E25" i="2"/>
  <c r="F25" i="2" s="1"/>
  <c r="N24" i="2"/>
  <c r="C24" i="2" s="1"/>
  <c r="D24" i="2" s="1"/>
  <c r="E24" i="2"/>
  <c r="F24" i="2" s="1"/>
  <c r="N23" i="2"/>
  <c r="C23" i="2" s="1"/>
  <c r="D23" i="2" s="1"/>
  <c r="E23" i="2"/>
  <c r="F23" i="2" s="1"/>
  <c r="N22" i="2"/>
  <c r="C22" i="2" s="1"/>
  <c r="D22" i="2" s="1"/>
  <c r="E22" i="2"/>
  <c r="F22" i="2" s="1"/>
  <c r="N21" i="2"/>
  <c r="C21" i="2" s="1"/>
  <c r="D21" i="2" s="1"/>
  <c r="E21" i="2"/>
  <c r="F21" i="2" s="1"/>
  <c r="N20" i="2"/>
  <c r="C20" i="2" s="1"/>
  <c r="D20" i="2" s="1"/>
  <c r="E20" i="2"/>
  <c r="F20" i="2" s="1"/>
  <c r="N19" i="2"/>
  <c r="E19" i="2"/>
  <c r="F19" i="2" s="1"/>
  <c r="C19" i="2"/>
  <c r="D19" i="2" s="1"/>
  <c r="N18" i="2"/>
  <c r="C18" i="2" s="1"/>
  <c r="D18" i="2" s="1"/>
  <c r="E18" i="2"/>
  <c r="F18" i="2" s="1"/>
  <c r="N17" i="2"/>
  <c r="C17" i="2" s="1"/>
  <c r="D17" i="2" s="1"/>
  <c r="E17" i="2"/>
  <c r="F17" i="2" s="1"/>
  <c r="N16" i="2"/>
  <c r="C16" i="2" s="1"/>
  <c r="D16" i="2" s="1"/>
  <c r="E16" i="2"/>
  <c r="F16" i="2" s="1"/>
  <c r="N15" i="2"/>
  <c r="C15" i="2" s="1"/>
  <c r="D15" i="2" s="1"/>
  <c r="E15" i="2"/>
  <c r="F15" i="2" s="1"/>
  <c r="N14" i="2"/>
  <c r="C14" i="2" s="1"/>
  <c r="D14" i="2" s="1"/>
  <c r="E14" i="2"/>
  <c r="F14" i="2" s="1"/>
  <c r="N13" i="2"/>
  <c r="C13" i="2" s="1"/>
  <c r="D13" i="2" s="1"/>
  <c r="E13" i="2"/>
  <c r="F13" i="2" s="1"/>
  <c r="N12" i="2"/>
  <c r="C12" i="2" s="1"/>
  <c r="D12" i="2" s="1"/>
  <c r="E12" i="2"/>
  <c r="F12" i="2" s="1"/>
  <c r="N11" i="2"/>
  <c r="C11" i="2" s="1"/>
  <c r="D11" i="2" s="1"/>
  <c r="E11" i="2"/>
  <c r="F11" i="2" s="1"/>
  <c r="N10" i="2"/>
  <c r="C10" i="2" s="1"/>
  <c r="D10" i="2" s="1"/>
  <c r="E10" i="2"/>
  <c r="F10" i="2" s="1"/>
  <c r="N9" i="2"/>
  <c r="C9" i="2" s="1"/>
  <c r="D9" i="2" s="1"/>
  <c r="E9" i="2"/>
  <c r="F9" i="2" s="1"/>
  <c r="N8" i="2"/>
  <c r="C8" i="2" s="1"/>
  <c r="D8" i="2" s="1"/>
  <c r="E8" i="2"/>
  <c r="F8" i="2" s="1"/>
  <c r="N7" i="2"/>
  <c r="C7" i="2" s="1"/>
  <c r="D7" i="2" s="1"/>
  <c r="E7" i="2"/>
  <c r="F7" i="2" s="1"/>
  <c r="N6" i="2"/>
  <c r="C6" i="2" s="1"/>
  <c r="D6" i="2" s="1"/>
  <c r="E6" i="2"/>
  <c r="F6" i="2" s="1"/>
  <c r="N5" i="2"/>
  <c r="C5" i="2" s="1"/>
  <c r="D5" i="2" s="1"/>
  <c r="E5" i="2"/>
  <c r="F5" i="2" s="1"/>
  <c r="N4" i="2"/>
  <c r="C4" i="2" s="1"/>
  <c r="D4" i="2" s="1"/>
  <c r="E4" i="2"/>
  <c r="F4" i="2" s="1"/>
  <c r="N3" i="2"/>
  <c r="C3" i="2" s="1"/>
  <c r="D3" i="2" s="1"/>
  <c r="E3" i="2"/>
  <c r="F3" i="2" s="1"/>
  <c r="N2" i="2"/>
  <c r="C2" i="2" s="1"/>
  <c r="E2" i="2"/>
  <c r="F2" i="2" s="1"/>
</calcChain>
</file>

<file path=xl/sharedStrings.xml><?xml version="1.0" encoding="utf-8"?>
<sst xmlns="http://schemas.openxmlformats.org/spreadsheetml/2006/main" count="108" uniqueCount="106">
  <si>
    <t>TEAM NAME</t>
  </si>
  <si>
    <t>TOTAL SCORE</t>
  </si>
  <si>
    <t>TOTAL TIME TAKEN</t>
  </si>
  <si>
    <t>AVERAGE TIME TAKEN</t>
  </si>
  <si>
    <t>WEEK 1 SCORE</t>
  </si>
  <si>
    <t>WEEK 1 TIME TAKEN</t>
  </si>
  <si>
    <t>WEEK 2 SCORE</t>
  </si>
  <si>
    <t>WEEK 2 TIME TAKEN</t>
  </si>
  <si>
    <t>WEEK 3 SCORE</t>
  </si>
  <si>
    <t>WEEK 3 TIME TAKEN</t>
  </si>
  <si>
    <t>No of weeks played</t>
  </si>
  <si>
    <t>+ 3 bonus points for each week played</t>
  </si>
  <si>
    <t>Wayne</t>
  </si>
  <si>
    <t>Swat Danny</t>
  </si>
  <si>
    <t>The Davester</t>
  </si>
  <si>
    <t>Pagey</t>
  </si>
  <si>
    <t>Scott richardson</t>
  </si>
  <si>
    <t>Sr tiling</t>
  </si>
  <si>
    <t>Anygood??</t>
  </si>
  <si>
    <t>Tile master</t>
  </si>
  <si>
    <t>Clevedon Tiling</t>
  </si>
  <si>
    <t>Orangeboy</t>
  </si>
  <si>
    <t>old fogey</t>
  </si>
  <si>
    <t>Anon</t>
  </si>
  <si>
    <t>DB’s Tiling</t>
  </si>
  <si>
    <t>Jg tiling</t>
  </si>
  <si>
    <t>T by T</t>
  </si>
  <si>
    <t>Kabenza</t>
  </si>
  <si>
    <t>Nikita</t>
  </si>
  <si>
    <t>Jasnug10</t>
  </si>
  <si>
    <t>Marky</t>
  </si>
  <si>
    <t>Cheryl</t>
  </si>
  <si>
    <t>Murgib</t>
  </si>
  <si>
    <t>Lawsdog</t>
  </si>
  <si>
    <t>Clarke</t>
  </si>
  <si>
    <t>Dave</t>
  </si>
  <si>
    <t>Richie new</t>
  </si>
  <si>
    <t>Bradley De Jager</t>
  </si>
  <si>
    <t>Gavlar</t>
  </si>
  <si>
    <t>Expat Tiler</t>
  </si>
  <si>
    <t>Deelam</t>
  </si>
  <si>
    <t>Bumper9510</t>
  </si>
  <si>
    <t>Stu the Tiler</t>
  </si>
  <si>
    <t>Tile it</t>
  </si>
  <si>
    <t>SCL TILE</t>
  </si>
  <si>
    <t>Bodz</t>
  </si>
  <si>
    <t>Jthet</t>
  </si>
  <si>
    <t>R Voce tiling</t>
  </si>
  <si>
    <t>Damo</t>
  </si>
  <si>
    <t>Gary</t>
  </si>
  <si>
    <t>Chris Gillibrand</t>
  </si>
  <si>
    <t>Moose</t>
  </si>
  <si>
    <t>HF_dave</t>
  </si>
  <si>
    <t>Secret Squirrel</t>
  </si>
  <si>
    <t>Jayo</t>
  </si>
  <si>
    <t>DPC ceramics</t>
  </si>
  <si>
    <t>Biker</t>
  </si>
  <si>
    <t>Mackay Tiling Ltd</t>
  </si>
  <si>
    <t>keith</t>
  </si>
  <si>
    <t>Tile and Wear</t>
  </si>
  <si>
    <t>Fluke if I get any right</t>
  </si>
  <si>
    <t>Jim t</t>
  </si>
  <si>
    <t>Day Dreamers</t>
  </si>
  <si>
    <t>NorfolknChance</t>
  </si>
  <si>
    <t>catfink</t>
  </si>
  <si>
    <t>mike c</t>
  </si>
  <si>
    <t>Ronald</t>
  </si>
  <si>
    <t>Tom</t>
  </si>
  <si>
    <t>Stiles</t>
  </si>
  <si>
    <t>Andrew pond</t>
  </si>
  <si>
    <t>Aidan McAleer</t>
  </si>
  <si>
    <t>J c</t>
  </si>
  <si>
    <t>Paul bull mosaics</t>
  </si>
  <si>
    <t>Simmo</t>
  </si>
  <si>
    <t>Glen Roberts</t>
  </si>
  <si>
    <t>Natan Honig</t>
  </si>
  <si>
    <t>Tony mead</t>
  </si>
  <si>
    <t>Sandstone Jag</t>
  </si>
  <si>
    <t>S Sheppard</t>
  </si>
  <si>
    <t>alex grant</t>
  </si>
  <si>
    <t>Rob Prescott</t>
  </si>
  <si>
    <t>Tiler k</t>
  </si>
  <si>
    <t>glenn reed</t>
  </si>
  <si>
    <t>GAZ5518</t>
  </si>
  <si>
    <t>Simon</t>
  </si>
  <si>
    <t>Jk</t>
  </si>
  <si>
    <t>Russ Milner</t>
  </si>
  <si>
    <t>Len Norris</t>
  </si>
  <si>
    <t>Nathan</t>
  </si>
  <si>
    <t>ben knutt</t>
  </si>
  <si>
    <t>Phil Morrice</t>
  </si>
  <si>
    <t>R Birchall</t>
  </si>
  <si>
    <t>Ricky O'Connor</t>
  </si>
  <si>
    <t>Columb Doherty</t>
  </si>
  <si>
    <t>Vinny surti</t>
  </si>
  <si>
    <t>Stedmundo</t>
  </si>
  <si>
    <t>tony scott</t>
  </si>
  <si>
    <t>Norman Buchanan</t>
  </si>
  <si>
    <t>matt adams</t>
  </si>
  <si>
    <t>D Cole</t>
  </si>
  <si>
    <t>Daz bennett</t>
  </si>
  <si>
    <t>Brian</t>
  </si>
  <si>
    <t>Yorick</t>
  </si>
  <si>
    <t>Kim</t>
  </si>
  <si>
    <r>
      <t xml:space="preserve">AVERAGE SCORE PLUS WEEKLY BONUS </t>
    </r>
    <r>
      <rPr>
        <b/>
        <sz val="8"/>
        <color rgb="FF333333"/>
        <rFont val="Arial"/>
        <family val="2"/>
      </rPr>
      <t>(THIS IS THE SCORE LEADERBOARD POSITION IS BASED ON)</t>
    </r>
  </si>
  <si>
    <t>OVERALL LEADERBOARD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</si>
</sst>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b/>
      <sz val="8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1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ilding%20&amp;%20Construction%20Division\Marketing\BAL\Communications\Stay%20Positive%20Back%20Stronger\TILE%20GEEKS\AMY'S\week%203%20QuizSummary%20(amy's%20workings%2013.05.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 3 RESULTS"/>
      <sheetName val="POINTS"/>
      <sheetName val="LBOARD YN"/>
      <sheetName val="TIMES"/>
    </sheetNames>
    <sheetDataSet>
      <sheetData sheetId="0"/>
      <sheetData sheetId="1" refreshError="1"/>
      <sheetData sheetId="2" refreshError="1"/>
      <sheetData sheetId="3">
        <row r="1">
          <cell r="A1" t="str">
            <v>Respondent ID</v>
          </cell>
          <cell r="B1" t="str">
            <v>Name that you wish to display on the leaderboard</v>
          </cell>
          <cell r="C1" t="str">
            <v>Own name (so we can award prizes to winners)</v>
          </cell>
          <cell r="D1" t="str">
            <v>Email address</v>
          </cell>
          <cell r="E1" t="str">
            <v>Collector ID</v>
          </cell>
          <cell r="F1" t="str">
            <v>Start Date</v>
          </cell>
          <cell r="G1" t="str">
            <v>End Date</v>
          </cell>
          <cell r="I1" t="str">
            <v>IP Address</v>
          </cell>
          <cell r="J1" t="str">
            <v>Email Address</v>
          </cell>
          <cell r="K1" t="str">
            <v>First Name</v>
          </cell>
          <cell r="L1" t="str">
            <v>Last Name</v>
          </cell>
          <cell r="M1" t="str">
            <v>Custom Data 1</v>
          </cell>
          <cell r="N1" t="str">
            <v>What does PAT stand for when referring to PAT testing?</v>
          </cell>
          <cell r="R1" t="str">
            <v>How should you mix a coloured grout?</v>
          </cell>
          <cell r="V1" t="str">
            <v>What is the maximum permitted bay size between intermediate movement joints with underfloor heating and ceramic tiling?</v>
          </cell>
          <cell r="Z1" t="str">
            <v>What guidance is given in British Standard for the drying time of an anhydrite screed?</v>
          </cell>
          <cell r="AD1" t="str">
            <v>What actions should you take prior to applying grout to a soft decorative glazed tile?</v>
          </cell>
          <cell r="AH1" t="str">
            <v>How many parts are there in BS5385?</v>
          </cell>
          <cell r="AL1" t="str">
            <v>Within the Standards what is the maximum coverage of mesh and its glue permitted on the back of mosaics or tiles?</v>
          </cell>
          <cell r="AP1" t="str">
            <v>What is the steepest gradient allowed in a finished tiled floor?</v>
          </cell>
          <cell r="AT1" t="str">
            <v>What type/class of tiles are suitable for external use?</v>
          </cell>
          <cell r="AX1" t="str">
            <v>What is the required depth of perimeter and intermediate movement joints in floor tiling?</v>
          </cell>
          <cell r="BB1" t="str">
            <v>What does BS8000 Part 11 refer to?</v>
          </cell>
          <cell r="BF1" t="str">
            <v>What adhesive can be used to overcome excessive deflection in a floor?</v>
          </cell>
          <cell r="BJ1" t="str">
            <v>You are fixing 800mm x 800mm uncalibrated limestone slabs. Which adhesive is appropriate for this application?</v>
          </cell>
          <cell r="BM1" t="str">
            <v>Which of the following are NOT shades in the Micromax2 grout collection?</v>
          </cell>
          <cell r="BR1" t="str">
            <v>How long before you can tile onto BAL Tank It once it has been applied?</v>
          </cell>
          <cell r="BV1" t="str">
            <v>How many grout samples are in the new Micromax2 grout cases?</v>
          </cell>
          <cell r="BZ1" t="str">
            <v>Rapid-Flex One has 60 minutes working time, which is..</v>
          </cell>
          <cell r="CC1" t="str">
            <v>Which of the following are suitable to receive direct ceramic wall tiling?</v>
          </cell>
          <cell r="CG1" t="str">
            <v>Why would you 'back butter' a tile prior to fixing in the adhesive bed? Hint: There's more than one right answers.</v>
          </cell>
          <cell r="CM1" t="str">
            <v>What is the recommended minimum drying time for render prior to tiling?</v>
          </cell>
          <cell r="CQ1" t="str">
            <v>You're renovating a house and the bathroom and kitchen walls are uneven and require a thick bed in small areas up to 15mm, which adhesive can be used?</v>
          </cell>
          <cell r="CU1" t="str">
            <v>When checking the flatness of a floor surface, what length straight edge should be used under British Standards?</v>
          </cell>
          <cell r="CY1" t="str">
            <v>Why would you use a primer before adhesively fixing tiles? Hint: There's more than one answer.</v>
          </cell>
          <cell r="DB1" t="str">
            <v>Recommend an adhesive solution for fixing metro tiles on a commercial building site with limited access to running water and utilities.</v>
          </cell>
          <cell r="DE1" t="str">
            <v>A contractor needs to level a large 300m2 floor up to 60mm in places. He wants to tile it the same day. What depth can BAL Level Max go up to?</v>
          </cell>
          <cell r="DH1" t="str">
            <v>Submit my responses to the weekly leaderboard?</v>
          </cell>
          <cell r="DJ1" t="str">
            <v>Name that you wish to display on the leaderboard</v>
          </cell>
          <cell r="DK1" t="str">
            <v>Own name (so we can award prizes to winners)</v>
          </cell>
          <cell r="DL1" t="str">
            <v>Phone number</v>
          </cell>
          <cell r="DM1" t="str">
            <v>Email address</v>
          </cell>
          <cell r="DN1" t="str">
            <v>Delivery address for prizes if you are a winner</v>
          </cell>
          <cell r="DO1" t="str">
            <v>Would you like to receive a BAL Micromax2 grout sample case to your delivery address?</v>
          </cell>
        </row>
        <row r="2">
          <cell r="B2" t="str">
            <v>Open-Ended Response</v>
          </cell>
          <cell r="C2" t="str">
            <v>Open-Ended Response</v>
          </cell>
          <cell r="D2" t="str">
            <v>Open-Ended Response</v>
          </cell>
          <cell r="N2" t="str">
            <v>Pallet Assessment Trial</v>
          </cell>
          <cell r="O2" t="str">
            <v>Porcelain Abrasion Test</v>
          </cell>
          <cell r="P2" t="str">
            <v>Post Adhesive Test</v>
          </cell>
          <cell r="Q2" t="str">
            <v>Portable Appliance Test</v>
          </cell>
          <cell r="R2" t="str">
            <v>Add water to the powder</v>
          </cell>
          <cell r="S2" t="str">
            <v>Refer to manufacturer's guidance</v>
          </cell>
          <cell r="T2" t="str">
            <v>Re-use your tile adhesive bucket</v>
          </cell>
          <cell r="U2" t="str">
            <v>Prepare the day before</v>
          </cell>
          <cell r="V2" t="str">
            <v>36 sqm</v>
          </cell>
          <cell r="W2" t="str">
            <v>100 sqm</v>
          </cell>
          <cell r="X2" t="str">
            <v>40 sqm</v>
          </cell>
          <cell r="Y2" t="str">
            <v>No minimum</v>
          </cell>
          <cell r="Z2" t="str">
            <v>3 weeks</v>
          </cell>
          <cell r="AA2" t="str">
            <v>2 weeks</v>
          </cell>
          <cell r="AB2" t="str">
            <v>1 week</v>
          </cell>
          <cell r="AC2" t="str">
            <v>1mm per day up to 40mm + 2 days per mm over 40mm</v>
          </cell>
          <cell r="AD2" t="str">
            <v>No action required</v>
          </cell>
          <cell r="AE2" t="str">
            <v>Test A small area for potential risk of damage</v>
          </cell>
          <cell r="AF2" t="str">
            <v>Wear soft cotton gloves</v>
          </cell>
          <cell r="AG2" t="str">
            <v>Always apply a tile sealer before grouting</v>
          </cell>
          <cell r="AH2">
            <v>2</v>
          </cell>
          <cell r="AI2">
            <v>3</v>
          </cell>
          <cell r="AJ2">
            <v>4</v>
          </cell>
          <cell r="AK2">
            <v>5</v>
          </cell>
          <cell r="AL2" t="str">
            <v>None</v>
          </cell>
          <cell r="AM2" t="str">
            <v>25%</v>
          </cell>
          <cell r="AN2" t="str">
            <v>75%</v>
          </cell>
          <cell r="AO2" t="str">
            <v>100%</v>
          </cell>
          <cell r="AP2" t="str">
            <v>1 in 20</v>
          </cell>
          <cell r="AQ2" t="str">
            <v>1 in 30</v>
          </cell>
          <cell r="AR2" t="str">
            <v>1 in 50</v>
          </cell>
          <cell r="AS2" t="str">
            <v>1 in 80</v>
          </cell>
          <cell r="AT2" t="str">
            <v>A2</v>
          </cell>
          <cell r="AU2" t="str">
            <v>B2</v>
          </cell>
          <cell r="AV2" t="str">
            <v>B1A or A1A</v>
          </cell>
          <cell r="AW2" t="str">
            <v>B3</v>
          </cell>
          <cell r="AX2" t="str">
            <v>Full depth of tile + 6mm</v>
          </cell>
          <cell r="AY2" t="str">
            <v>Full depth of tile, bedding and any levelling screed (eg cement:sand)</v>
          </cell>
          <cell r="AZ2" t="str">
            <v>Full depth of tile only</v>
          </cell>
          <cell r="BA2" t="str">
            <v>Full depth of tile and adhesive bed</v>
          </cell>
          <cell r="BB2" t="str">
            <v>Specification for ceramic tiles on site</v>
          </cell>
          <cell r="BC2" t="str">
            <v>On site health and safety requirements for tiling</v>
          </cell>
          <cell r="BD2" t="str">
            <v>Workmanship on site for wall and floor tiling</v>
          </cell>
          <cell r="BE2" t="str">
            <v>Minimum qualifications for tile fixers to work on site</v>
          </cell>
          <cell r="BF2" t="str">
            <v>2-part</v>
          </cell>
          <cell r="BG2" t="str">
            <v>Rubberised</v>
          </cell>
          <cell r="BH2" t="str">
            <v>S2 cement-based</v>
          </cell>
          <cell r="BI2" t="str">
            <v>None</v>
          </cell>
          <cell r="BJ2" t="str">
            <v>BAL Flex One</v>
          </cell>
          <cell r="BK2" t="str">
            <v>BAL Pourable One</v>
          </cell>
          <cell r="BL2" t="str">
            <v>BAL Green Star</v>
          </cell>
          <cell r="BM2" t="str">
            <v>Primrose</v>
          </cell>
          <cell r="BN2" t="str">
            <v>Tornado Sky</v>
          </cell>
          <cell r="BO2" t="str">
            <v>Taupe Grey</v>
          </cell>
          <cell r="BP2" t="str">
            <v>Mahogany</v>
          </cell>
          <cell r="BQ2" t="str">
            <v>Lilac fields</v>
          </cell>
          <cell r="BR2" t="str">
            <v>30 minutes</v>
          </cell>
          <cell r="BS2" t="str">
            <v>60 minutes</v>
          </cell>
          <cell r="BT2" t="str">
            <v>90 minutes</v>
          </cell>
          <cell r="BU2" t="str">
            <v>3 hours</v>
          </cell>
          <cell r="BV2">
            <v>12</v>
          </cell>
          <cell r="BW2">
            <v>18</v>
          </cell>
          <cell r="BX2">
            <v>20</v>
          </cell>
          <cell r="BY2">
            <v>22</v>
          </cell>
          <cell r="BZ2" t="str">
            <v>Less time than most rapidsets</v>
          </cell>
          <cell r="CA2" t="str">
            <v>The same amount of working time as most rapidsets</v>
          </cell>
          <cell r="CB2" t="str">
            <v>2 x longer than most rapidsets</v>
          </cell>
          <cell r="CC2" t="str">
            <v>Chipboard</v>
          </cell>
          <cell r="CD2" t="str">
            <v>Fibreboard</v>
          </cell>
          <cell r="CE2" t="str">
            <v>Sound, existing tiles</v>
          </cell>
          <cell r="CF2" t="str">
            <v>Browning plaster</v>
          </cell>
          <cell r="CG2" t="str">
            <v>To fill the back profile texture of an extended tile</v>
          </cell>
          <cell r="CH2" t="str">
            <v>To avoid having to level the surface</v>
          </cell>
          <cell r="CI2" t="str">
            <v>To reduce adhesive drying time</v>
          </cell>
          <cell r="CJ2" t="str">
            <v>When fixing large format tiles</v>
          </cell>
          <cell r="CK2" t="str">
            <v>To increase working time</v>
          </cell>
          <cell r="CL2" t="str">
            <v>To achieve solid bed fixing</v>
          </cell>
          <cell r="CM2" t="str">
            <v>2 days</v>
          </cell>
          <cell r="CN2" t="str">
            <v>2 weeks</v>
          </cell>
          <cell r="CO2" t="str">
            <v>3 weeks</v>
          </cell>
          <cell r="CP2" t="str">
            <v>2 months</v>
          </cell>
          <cell r="CQ2" t="str">
            <v>BAL Flex One</v>
          </cell>
          <cell r="CR2" t="str">
            <v>BAL Pourable One</v>
          </cell>
          <cell r="CS2" t="str">
            <v>BAL Whitestar Plus</v>
          </cell>
          <cell r="CT2" t="str">
            <v>BAL Rapid Flex One</v>
          </cell>
          <cell r="CU2" t="str">
            <v>2m</v>
          </cell>
          <cell r="CV2" t="str">
            <v>1.8m</v>
          </cell>
          <cell r="CW2" t="str">
            <v>2.4m</v>
          </cell>
          <cell r="CX2" t="str">
            <v>3m</v>
          </cell>
          <cell r="CY2" t="str">
            <v>To protect the background when using cement based adhesives</v>
          </cell>
          <cell r="CZ2" t="str">
            <v>To tank the background</v>
          </cell>
          <cell r="DA2" t="str">
            <v>To improve adhesion</v>
          </cell>
          <cell r="DB2" t="str">
            <v>BAL Flex One</v>
          </cell>
          <cell r="DC2" t="str">
            <v>Bal Whitestar Plus</v>
          </cell>
          <cell r="DD2" t="str">
            <v>BAL Single Part Fastflex</v>
          </cell>
          <cell r="DE2" t="str">
            <v>40mm</v>
          </cell>
          <cell r="DF2" t="str">
            <v>80mm</v>
          </cell>
          <cell r="DG2" t="str">
            <v>100mm</v>
          </cell>
          <cell r="DH2" t="str">
            <v>Yes</v>
          </cell>
          <cell r="DI2" t="str">
            <v>No</v>
          </cell>
          <cell r="DJ2" t="str">
            <v>Open-Ended Response</v>
          </cell>
          <cell r="DK2" t="str">
            <v>Open-Ended Response</v>
          </cell>
          <cell r="DL2" t="str">
            <v>Open-Ended Response</v>
          </cell>
          <cell r="DM2" t="str">
            <v>Open-Ended Response</v>
          </cell>
          <cell r="DN2" t="str">
            <v>Open-Ended Response</v>
          </cell>
          <cell r="DO2" t="str">
            <v>Yes</v>
          </cell>
          <cell r="DP2" t="str">
            <v>No thanks</v>
          </cell>
        </row>
        <row r="3">
          <cell r="A3">
            <v>11596435847</v>
          </cell>
          <cell r="B3" t="str">
            <v>j</v>
          </cell>
          <cell r="C3" t="str">
            <v>jason Hughes</v>
          </cell>
          <cell r="D3" t="str">
            <v>jasonhughes07@gmail.com</v>
          </cell>
          <cell r="E3">
            <v>259976045</v>
          </cell>
          <cell r="F3">
            <v>43964.558749999997</v>
          </cell>
          <cell r="G3">
            <v>43964.564768518518</v>
          </cell>
          <cell r="H3">
            <v>6.0185185211594217E-3</v>
          </cell>
          <cell r="I3" t="str">
            <v>23.212.3.108</v>
          </cell>
          <cell r="O3" t="str">
            <v>Porcelain Abrasion Test</v>
          </cell>
          <cell r="S3" t="str">
            <v>Refer to manufacturer's guidance</v>
          </cell>
          <cell r="V3" t="str">
            <v>36 sqm</v>
          </cell>
          <cell r="AC3" t="str">
            <v>1mm per day up to 40mm + 2 days per mm over 40mm</v>
          </cell>
          <cell r="AE3" t="str">
            <v>Test A small area for potential risk of damage</v>
          </cell>
          <cell r="AI3">
            <v>3</v>
          </cell>
          <cell r="AN3" t="str">
            <v>75%</v>
          </cell>
          <cell r="AP3" t="str">
            <v>1 in 20</v>
          </cell>
          <cell r="AV3" t="str">
            <v>B1A or A1A</v>
          </cell>
          <cell r="AX3" t="str">
            <v>Full depth of tile + 6mm</v>
          </cell>
          <cell r="BC3" t="str">
            <v>On site health and safety requirements for tiling</v>
          </cell>
          <cell r="BG3" t="str">
            <v>Rubberised</v>
          </cell>
          <cell r="BJ3" t="str">
            <v>BAL Flex One</v>
          </cell>
          <cell r="BM3" t="str">
            <v>Primrose</v>
          </cell>
          <cell r="BT3" t="str">
            <v>90 minutes</v>
          </cell>
          <cell r="BW3">
            <v>18</v>
          </cell>
          <cell r="CB3" t="str">
            <v>2 x longer than most rapidsets</v>
          </cell>
          <cell r="CD3" t="str">
            <v>Fibreboard</v>
          </cell>
          <cell r="CG3" t="str">
            <v>To fill the back profile texture of an extended tile</v>
          </cell>
          <cell r="CJ3" t="str">
            <v>When fixing large format tiles</v>
          </cell>
          <cell r="CL3" t="str">
            <v>To achieve solid bed fixing</v>
          </cell>
          <cell r="CO3" t="str">
            <v>3 weeks</v>
          </cell>
          <cell r="CT3" t="str">
            <v>BAL Rapid Flex One</v>
          </cell>
          <cell r="CW3" t="str">
            <v>2.4m</v>
          </cell>
          <cell r="CY3" t="str">
            <v>To protect the background when using cement based adhesives</v>
          </cell>
          <cell r="DA3" t="str">
            <v>To improve adhesion</v>
          </cell>
          <cell r="DC3" t="str">
            <v>Bal Whitestar Plus</v>
          </cell>
          <cell r="DF3" t="str">
            <v>80mm</v>
          </cell>
          <cell r="DI3" t="str">
            <v>No</v>
          </cell>
          <cell r="DJ3" t="str">
            <v>j</v>
          </cell>
          <cell r="DK3" t="str">
            <v>jason Hughes</v>
          </cell>
          <cell r="DL3">
            <v>861988838</v>
          </cell>
          <cell r="DM3" t="str">
            <v>jasonhughes07@gmail.com</v>
          </cell>
          <cell r="DN3" t="str">
            <v>10 Elm Drive  Oldcastle Road  Ballyjamesduff,   Co Cavan,  Ireland</v>
          </cell>
          <cell r="DO3" t="str">
            <v>Yes</v>
          </cell>
        </row>
        <row r="4">
          <cell r="A4">
            <v>11596313175</v>
          </cell>
          <cell r="B4" t="str">
            <v>Swat Danny</v>
          </cell>
          <cell r="C4" t="str">
            <v>Danny Millins</v>
          </cell>
          <cell r="D4" t="str">
            <v>servicewithatile@hotmail.com</v>
          </cell>
          <cell r="E4">
            <v>259976045</v>
          </cell>
          <cell r="F4">
            <v>43964.53334490741</v>
          </cell>
          <cell r="G4">
            <v>43964.543020833335</v>
          </cell>
          <cell r="H4">
            <v>9.6759259249665774E-3</v>
          </cell>
          <cell r="I4" t="str">
            <v>92.123.245.165</v>
          </cell>
          <cell r="Q4" t="str">
            <v>Portable Appliance Test</v>
          </cell>
          <cell r="S4" t="str">
            <v>Refer to manufacturer's guidance</v>
          </cell>
          <cell r="V4" t="str">
            <v>36 sqm</v>
          </cell>
          <cell r="AC4" t="str">
            <v>1mm per day up to 40mm + 2 days per mm over 40mm</v>
          </cell>
          <cell r="AE4" t="str">
            <v>Test A small area for potential risk of damage</v>
          </cell>
          <cell r="AI4">
            <v>3</v>
          </cell>
          <cell r="AM4" t="str">
            <v>25%</v>
          </cell>
          <cell r="AP4" t="str">
            <v>1 in 20</v>
          </cell>
          <cell r="AV4" t="str">
            <v>B1A or A1A</v>
          </cell>
          <cell r="AY4" t="str">
            <v>Full depth of tile, bedding and any levelling screed (eg cement:sand)</v>
          </cell>
          <cell r="BD4" t="str">
            <v>Workmanship on site for wall and floor tiling</v>
          </cell>
          <cell r="BI4" t="str">
            <v>None</v>
          </cell>
          <cell r="BK4" t="str">
            <v>BAL Pourable One</v>
          </cell>
          <cell r="BP4" t="str">
            <v>Mahogany</v>
          </cell>
          <cell r="BT4" t="str">
            <v>90 minutes</v>
          </cell>
          <cell r="BX4">
            <v>20</v>
          </cell>
          <cell r="CB4" t="str">
            <v>2 x longer than most rapidsets</v>
          </cell>
          <cell r="CE4" t="str">
            <v>Sound, existing tiles</v>
          </cell>
          <cell r="CG4" t="str">
            <v>To fill the back profile texture of an extended tile</v>
          </cell>
          <cell r="CJ4" t="str">
            <v>When fixing large format tiles</v>
          </cell>
          <cell r="CL4" t="str">
            <v>To achieve solid bed fixing</v>
          </cell>
          <cell r="CN4" t="str">
            <v>2 weeks</v>
          </cell>
          <cell r="CQ4" t="str">
            <v>BAL Flex One</v>
          </cell>
          <cell r="CU4" t="str">
            <v>2m</v>
          </cell>
          <cell r="CY4" t="str">
            <v>To protect the background when using cement based adhesives</v>
          </cell>
          <cell r="DA4" t="str">
            <v>To improve adhesion</v>
          </cell>
          <cell r="DC4" t="str">
            <v>Bal Whitestar Plus</v>
          </cell>
          <cell r="DF4" t="str">
            <v>80mm</v>
          </cell>
          <cell r="DH4" t="str">
            <v>Yes</v>
          </cell>
          <cell r="DJ4" t="str">
            <v>Swat Danny</v>
          </cell>
          <cell r="DK4" t="str">
            <v>Danny Millins</v>
          </cell>
          <cell r="DL4">
            <v>7828809619</v>
          </cell>
          <cell r="DM4" t="str">
            <v>servicewithatile@hotmail.com</v>
          </cell>
          <cell r="DN4" t="str">
            <v>62 Catton Grove Road</v>
          </cell>
          <cell r="DO4" t="str">
            <v>Yes</v>
          </cell>
        </row>
        <row r="5">
          <cell r="A5">
            <v>11596169466</v>
          </cell>
          <cell r="B5" t="str">
            <v>Expat Tiler</v>
          </cell>
          <cell r="C5" t="str">
            <v>Tim Wright</v>
          </cell>
          <cell r="D5" t="str">
            <v>timmytiler@aol.com</v>
          </cell>
          <cell r="E5">
            <v>259976045</v>
          </cell>
          <cell r="F5">
            <v>43964.501585648148</v>
          </cell>
          <cell r="G5">
            <v>43964.514363425929</v>
          </cell>
          <cell r="H5">
            <v>1.2777777781593613E-2</v>
          </cell>
          <cell r="I5" t="str">
            <v>23.212.3.108</v>
          </cell>
          <cell r="Q5" t="str">
            <v>Portable Appliance Test</v>
          </cell>
          <cell r="S5" t="str">
            <v>Refer to manufacturer's guidance</v>
          </cell>
          <cell r="X5" t="str">
            <v>40 sqm</v>
          </cell>
          <cell r="AC5" t="str">
            <v>1mm per day up to 40mm + 2 days per mm over 40mm</v>
          </cell>
          <cell r="AE5" t="str">
            <v>Test A small area for potential risk of damage</v>
          </cell>
          <cell r="AJ5">
            <v>4</v>
          </cell>
          <cell r="AO5" t="str">
            <v>100%</v>
          </cell>
          <cell r="AR5" t="str">
            <v>1 in 50</v>
          </cell>
          <cell r="AT5" t="str">
            <v>A2</v>
          </cell>
          <cell r="AY5" t="str">
            <v>Full depth of tile, bedding and any levelling screed (eg cement:sand)</v>
          </cell>
          <cell r="BD5" t="str">
            <v>Workmanship on site for wall and floor tiling</v>
          </cell>
          <cell r="BI5" t="str">
            <v>None</v>
          </cell>
          <cell r="BJ5" t="str">
            <v>BAL Flex One</v>
          </cell>
          <cell r="BM5" t="str">
            <v>Primrose</v>
          </cell>
          <cell r="BT5" t="str">
            <v>90 minutes</v>
          </cell>
          <cell r="BY5">
            <v>22</v>
          </cell>
          <cell r="CB5" t="str">
            <v>2 x longer than most rapidsets</v>
          </cell>
          <cell r="CE5" t="str">
            <v>Sound, existing tiles</v>
          </cell>
          <cell r="CJ5" t="str">
            <v>When fixing large format tiles</v>
          </cell>
          <cell r="CL5" t="str">
            <v>To achieve solid bed fixing</v>
          </cell>
          <cell r="CO5" t="str">
            <v>3 weeks</v>
          </cell>
          <cell r="CQ5" t="str">
            <v>BAL Flex One</v>
          </cell>
          <cell r="CU5" t="str">
            <v>2m</v>
          </cell>
          <cell r="CY5" t="str">
            <v>To protect the background when using cement based adhesives</v>
          </cell>
          <cell r="DA5" t="str">
            <v>To improve adhesion</v>
          </cell>
          <cell r="DC5" t="str">
            <v>Bal Whitestar Plus</v>
          </cell>
          <cell r="DF5" t="str">
            <v>80mm</v>
          </cell>
          <cell r="DH5" t="str">
            <v>Yes</v>
          </cell>
          <cell r="DJ5" t="str">
            <v>Expat Tiler</v>
          </cell>
          <cell r="DK5" t="str">
            <v>Tim Wright</v>
          </cell>
          <cell r="DL5">
            <v>34656269345</v>
          </cell>
          <cell r="DM5" t="str">
            <v>timmytiler@aol.com</v>
          </cell>
          <cell r="DN5" t="str">
            <v>16 Dutton Close  Stoke Heath  Market Drayton  Telford  TF9 2JN</v>
          </cell>
          <cell r="DO5" t="str">
            <v>Yes</v>
          </cell>
        </row>
        <row r="6">
          <cell r="A6">
            <v>11595702630</v>
          </cell>
          <cell r="B6" t="str">
            <v>Stuey</v>
          </cell>
          <cell r="C6" t="str">
            <v>Stuart Robertson</v>
          </cell>
          <cell r="D6" t="str">
            <v>Stujtobertson@gmx.com</v>
          </cell>
          <cell r="E6">
            <v>259976045</v>
          </cell>
          <cell r="F6">
            <v>43964.404016203705</v>
          </cell>
          <cell r="G6">
            <v>43964.40965277778</v>
          </cell>
          <cell r="H6">
            <v>5.6365740747423843E-3</v>
          </cell>
          <cell r="I6" t="str">
            <v>92.123.251.20</v>
          </cell>
          <cell r="Q6" t="str">
            <v>Portable Appliance Test</v>
          </cell>
          <cell r="S6" t="str">
            <v>Refer to manufacturer's guidance</v>
          </cell>
          <cell r="V6" t="str">
            <v>36 sqm</v>
          </cell>
          <cell r="AC6" t="str">
            <v>1mm per day up to 40mm + 2 days per mm over 40mm</v>
          </cell>
          <cell r="AE6" t="str">
            <v>Test A small area for potential risk of damage</v>
          </cell>
          <cell r="AJ6">
            <v>4</v>
          </cell>
          <cell r="AO6" t="str">
            <v>100%</v>
          </cell>
          <cell r="AP6" t="str">
            <v>1 in 20</v>
          </cell>
          <cell r="AV6" t="str">
            <v>B1A or A1A</v>
          </cell>
          <cell r="BA6" t="str">
            <v>Full depth of tile and adhesive bed</v>
          </cell>
          <cell r="BC6" t="str">
            <v>On site health and safety requirements for tiling</v>
          </cell>
          <cell r="BI6" t="str">
            <v>None</v>
          </cell>
          <cell r="BJ6" t="str">
            <v>BAL Flex One</v>
          </cell>
          <cell r="BN6" t="str">
            <v>Tornado Sky</v>
          </cell>
          <cell r="BS6" t="str">
            <v>60 minutes</v>
          </cell>
          <cell r="BY6">
            <v>22</v>
          </cell>
          <cell r="CB6" t="str">
            <v>2 x longer than most rapidsets</v>
          </cell>
          <cell r="CD6" t="str">
            <v>Fibreboard</v>
          </cell>
          <cell r="CG6" t="str">
            <v>To fill the back profile texture of an extended tile</v>
          </cell>
          <cell r="CJ6" t="str">
            <v>When fixing large format tiles</v>
          </cell>
          <cell r="CL6" t="str">
            <v>To achieve solid bed fixing</v>
          </cell>
          <cell r="CN6" t="str">
            <v>2 weeks</v>
          </cell>
          <cell r="CQ6" t="str">
            <v>BAL Flex One</v>
          </cell>
          <cell r="CW6" t="str">
            <v>2.4m</v>
          </cell>
          <cell r="CY6" t="str">
            <v>To protect the background when using cement based adhesives</v>
          </cell>
          <cell r="CZ6" t="str">
            <v>To tank the background</v>
          </cell>
          <cell r="DA6" t="str">
            <v>To improve adhesion</v>
          </cell>
          <cell r="DC6" t="str">
            <v>Bal Whitestar Plus</v>
          </cell>
          <cell r="DF6" t="str">
            <v>80mm</v>
          </cell>
          <cell r="DH6" t="str">
            <v>Yes</v>
          </cell>
          <cell r="DJ6" t="str">
            <v>Stuey</v>
          </cell>
          <cell r="DK6" t="str">
            <v>Stuart Robertson</v>
          </cell>
          <cell r="DL6">
            <v>7787458322</v>
          </cell>
          <cell r="DM6" t="str">
            <v>Stujtobertson@gmx.com</v>
          </cell>
          <cell r="DN6" t="str">
            <v>51 pilot Hight road  Bh11 8ey</v>
          </cell>
          <cell r="DO6" t="str">
            <v>Yes</v>
          </cell>
        </row>
        <row r="7">
          <cell r="A7">
            <v>11595548910</v>
          </cell>
          <cell r="B7" t="str">
            <v>SCL Tile</v>
          </cell>
          <cell r="C7" t="str">
            <v>Steve Lanham</v>
          </cell>
          <cell r="D7" t="str">
            <v>steve@scltile.co.uk</v>
          </cell>
          <cell r="E7">
            <v>259976045</v>
          </cell>
          <cell r="F7">
            <v>43964.356064814812</v>
          </cell>
          <cell r="G7">
            <v>43964.365624999999</v>
          </cell>
          <cell r="H7">
            <v>9.560185186273884E-3</v>
          </cell>
          <cell r="I7" t="str">
            <v>23.212.3.108</v>
          </cell>
          <cell r="Q7" t="str">
            <v>Portable Appliance Test</v>
          </cell>
          <cell r="S7" t="str">
            <v>Refer to manufacturer's guidance</v>
          </cell>
          <cell r="V7" t="str">
            <v>36 sqm</v>
          </cell>
          <cell r="AC7" t="str">
            <v>1mm per day up to 40mm + 2 days per mm over 40mm</v>
          </cell>
          <cell r="AE7" t="str">
            <v>Test A small area for potential risk of damage</v>
          </cell>
          <cell r="AH7">
            <v>2</v>
          </cell>
          <cell r="AO7" t="str">
            <v>100%</v>
          </cell>
          <cell r="AQ7" t="str">
            <v>1 in 30</v>
          </cell>
          <cell r="AV7" t="str">
            <v>B1A or A1A</v>
          </cell>
          <cell r="AY7" t="str">
            <v>Full depth of tile, bedding and any levelling screed (eg cement:sand)</v>
          </cell>
          <cell r="BB7" t="str">
            <v>Specification for ceramic tiles on site</v>
          </cell>
          <cell r="BI7" t="str">
            <v>None</v>
          </cell>
          <cell r="BJ7" t="str">
            <v>BAL Flex One</v>
          </cell>
          <cell r="BM7" t="str">
            <v>Primrose</v>
          </cell>
          <cell r="BT7" t="str">
            <v>90 minutes</v>
          </cell>
          <cell r="BV7">
            <v>12</v>
          </cell>
          <cell r="CB7" t="str">
            <v>2 x longer than most rapidsets</v>
          </cell>
          <cell r="CD7" t="str">
            <v>Fibreboard</v>
          </cell>
          <cell r="CG7" t="str">
            <v>To fill the back profile texture of an extended tile</v>
          </cell>
          <cell r="CH7" t="str">
            <v>To avoid having to level the surface</v>
          </cell>
          <cell r="CJ7" t="str">
            <v>When fixing large format tiles</v>
          </cell>
          <cell r="CL7" t="str">
            <v>To achieve solid bed fixing</v>
          </cell>
          <cell r="CN7" t="str">
            <v>2 weeks</v>
          </cell>
          <cell r="CT7" t="str">
            <v>BAL Rapid Flex One</v>
          </cell>
          <cell r="CV7" t="str">
            <v>1.8m</v>
          </cell>
          <cell r="CY7" t="str">
            <v>To protect the background when using cement based adhesives</v>
          </cell>
          <cell r="DA7" t="str">
            <v>To improve adhesion</v>
          </cell>
          <cell r="DC7" t="str">
            <v>Bal Whitestar Plus</v>
          </cell>
          <cell r="DF7" t="str">
            <v>80mm</v>
          </cell>
          <cell r="DH7" t="str">
            <v>Yes</v>
          </cell>
          <cell r="DJ7" t="str">
            <v>SCL Tile</v>
          </cell>
          <cell r="DK7" t="str">
            <v>Steve Lanham</v>
          </cell>
          <cell r="DL7" t="str">
            <v>07970 843531</v>
          </cell>
          <cell r="DM7" t="str">
            <v>steve@scltile.co.uk</v>
          </cell>
          <cell r="DN7" t="str">
            <v>7 Wisemans gardens   Sawbridgeworth   Herts  CM210HL</v>
          </cell>
          <cell r="DO7" t="str">
            <v>Yes</v>
          </cell>
        </row>
        <row r="8">
          <cell r="A8">
            <v>11595547222</v>
          </cell>
          <cell r="B8" t="str">
            <v>DB’s Tiling</v>
          </cell>
          <cell r="C8" t="str">
            <v>Michael Butcher</v>
          </cell>
          <cell r="D8" t="str">
            <v>dbstiling@yahoo.co.uk</v>
          </cell>
          <cell r="E8">
            <v>259976045</v>
          </cell>
          <cell r="F8">
            <v>43964.358900462961</v>
          </cell>
          <cell r="G8">
            <v>43964.365162037036</v>
          </cell>
          <cell r="H8">
            <v>6.2615740753244609E-3</v>
          </cell>
          <cell r="I8" t="str">
            <v>184.27.141.159</v>
          </cell>
          <cell r="Q8" t="str">
            <v>Portable Appliance Test</v>
          </cell>
          <cell r="S8" t="str">
            <v>Refer to manufacturer's guidance</v>
          </cell>
          <cell r="X8" t="str">
            <v>40 sqm</v>
          </cell>
          <cell r="AC8" t="str">
            <v>1mm per day up to 40mm + 2 days per mm over 40mm</v>
          </cell>
          <cell r="AE8" t="str">
            <v>Test A small area for potential risk of damage</v>
          </cell>
          <cell r="AK8">
            <v>5</v>
          </cell>
          <cell r="AO8" t="str">
            <v>100%</v>
          </cell>
          <cell r="AS8" t="str">
            <v>1 in 80</v>
          </cell>
          <cell r="AV8" t="str">
            <v>B1A or A1A</v>
          </cell>
          <cell r="AY8" t="str">
            <v>Full depth of tile, bedding and any levelling screed (eg cement:sand)</v>
          </cell>
          <cell r="BD8" t="str">
            <v>Workmanship on site for wall and floor tiling</v>
          </cell>
          <cell r="BI8" t="str">
            <v>None</v>
          </cell>
          <cell r="BJ8" t="str">
            <v>BAL Flex One</v>
          </cell>
          <cell r="BQ8" t="str">
            <v>Lilac fields</v>
          </cell>
          <cell r="BU8" t="str">
            <v>3 hours</v>
          </cell>
          <cell r="BW8">
            <v>18</v>
          </cell>
          <cell r="CB8" t="str">
            <v>2 x longer than most rapidsets</v>
          </cell>
          <cell r="CE8" t="str">
            <v>Sound, existing tiles</v>
          </cell>
          <cell r="CG8" t="str">
            <v>To fill the back profile texture of an extended tile</v>
          </cell>
          <cell r="CJ8" t="str">
            <v>When fixing large format tiles</v>
          </cell>
          <cell r="CL8" t="str">
            <v>To achieve solid bed fixing</v>
          </cell>
          <cell r="CN8" t="str">
            <v>2 weeks</v>
          </cell>
          <cell r="CT8" t="str">
            <v>BAL Rapid Flex One</v>
          </cell>
          <cell r="CU8" t="str">
            <v>2m</v>
          </cell>
          <cell r="CY8" t="str">
            <v>To protect the background when using cement based adhesives</v>
          </cell>
          <cell r="DA8" t="str">
            <v>To improve adhesion</v>
          </cell>
          <cell r="DC8" t="str">
            <v>Bal Whitestar Plus</v>
          </cell>
          <cell r="DF8" t="str">
            <v>80mm</v>
          </cell>
          <cell r="DH8" t="str">
            <v>Yes</v>
          </cell>
          <cell r="DJ8" t="str">
            <v>DB’s Tiling</v>
          </cell>
          <cell r="DK8" t="str">
            <v>Michael Butcher</v>
          </cell>
          <cell r="DL8">
            <v>7921763765</v>
          </cell>
          <cell r="DM8" t="str">
            <v>dbstiling@yahoo.co.uk</v>
          </cell>
          <cell r="DN8" t="str">
            <v>32 Plains Avenue  Maidstone  ME15 7AU</v>
          </cell>
          <cell r="DO8" t="str">
            <v>Yes</v>
          </cell>
        </row>
        <row r="9">
          <cell r="A9">
            <v>11595546506</v>
          </cell>
          <cell r="B9" t="str">
            <v>T by T</v>
          </cell>
          <cell r="C9" t="str">
            <v>Tina Jones</v>
          </cell>
          <cell r="D9" t="str">
            <v>tilingbytina@gmail.com</v>
          </cell>
          <cell r="E9">
            <v>259976045</v>
          </cell>
          <cell r="F9">
            <v>43964.354513888888</v>
          </cell>
          <cell r="G9">
            <v>43964.364988425928</v>
          </cell>
          <cell r="H9">
            <v>1.0474537040863652E-2</v>
          </cell>
          <cell r="I9" t="str">
            <v>23.15.241.76</v>
          </cell>
          <cell r="Q9" t="str">
            <v>Portable Appliance Test</v>
          </cell>
          <cell r="S9" t="str">
            <v>Refer to manufacturer's guidance</v>
          </cell>
          <cell r="W9" t="str">
            <v>100 sqm</v>
          </cell>
          <cell r="AC9" t="str">
            <v>1mm per day up to 40mm + 2 days per mm over 40mm</v>
          </cell>
          <cell r="AE9" t="str">
            <v>Test A small area for potential risk of damage</v>
          </cell>
          <cell r="AK9">
            <v>5</v>
          </cell>
          <cell r="AN9" t="str">
            <v>75%</v>
          </cell>
          <cell r="AQ9" t="str">
            <v>1 in 30</v>
          </cell>
          <cell r="AV9" t="str">
            <v>B1A or A1A</v>
          </cell>
          <cell r="BA9" t="str">
            <v>Full depth of tile and adhesive bed</v>
          </cell>
          <cell r="BE9" t="str">
            <v>Minimum qualifications for tile fixers to work on site</v>
          </cell>
          <cell r="BI9" t="str">
            <v>None</v>
          </cell>
          <cell r="BJ9" t="str">
            <v>BAL Flex One</v>
          </cell>
          <cell r="BQ9" t="str">
            <v>Lilac fields</v>
          </cell>
          <cell r="BT9" t="str">
            <v>90 minutes</v>
          </cell>
          <cell r="BX9">
            <v>20</v>
          </cell>
          <cell r="CB9" t="str">
            <v>2 x longer than most rapidsets</v>
          </cell>
          <cell r="CE9" t="str">
            <v>Sound, existing tiles</v>
          </cell>
          <cell r="CJ9" t="str">
            <v>When fixing large format tiles</v>
          </cell>
          <cell r="CL9" t="str">
            <v>To achieve solid bed fixing</v>
          </cell>
          <cell r="CN9" t="str">
            <v>2 weeks</v>
          </cell>
          <cell r="CQ9" t="str">
            <v>BAL Flex One</v>
          </cell>
          <cell r="CU9" t="str">
            <v>2m</v>
          </cell>
          <cell r="CY9" t="str">
            <v>To protect the background when using cement based adhesives</v>
          </cell>
          <cell r="DA9" t="str">
            <v>To improve adhesion</v>
          </cell>
          <cell r="DC9" t="str">
            <v>Bal Whitestar Plus</v>
          </cell>
          <cell r="DF9" t="str">
            <v>80mm</v>
          </cell>
          <cell r="DH9" t="str">
            <v>Yes</v>
          </cell>
          <cell r="DJ9" t="str">
            <v>T by T</v>
          </cell>
          <cell r="DK9" t="str">
            <v>Tina Jones</v>
          </cell>
          <cell r="DL9" t="str">
            <v>07857 866967</v>
          </cell>
          <cell r="DM9" t="str">
            <v>tilingbytina@gmail.com</v>
          </cell>
          <cell r="DN9" t="str">
            <v>Flat 30 Itchen View  Itchenside Close  Southampton  Hampshire  SO18 2RN</v>
          </cell>
          <cell r="DP9" t="str">
            <v>No thanks</v>
          </cell>
        </row>
        <row r="10">
          <cell r="A10">
            <v>11595373187</v>
          </cell>
          <cell r="B10" t="str">
            <v>Biker</v>
          </cell>
          <cell r="C10" t="str">
            <v>Tim Butler</v>
          </cell>
          <cell r="D10" t="str">
            <v>havenside340@yahoo.com</v>
          </cell>
          <cell r="E10">
            <v>259976045</v>
          </cell>
          <cell r="F10">
            <v>43964.297361111108</v>
          </cell>
          <cell r="G10">
            <v>43964.313506944447</v>
          </cell>
          <cell r="H10">
            <v>1.6145833338669036E-2</v>
          </cell>
          <cell r="I10" t="str">
            <v>23.212.1.76</v>
          </cell>
          <cell r="Q10" t="str">
            <v>Portable Appliance Test</v>
          </cell>
          <cell r="S10" t="str">
            <v>Refer to manufacturer's guidance</v>
          </cell>
          <cell r="W10" t="str">
            <v>100 sqm</v>
          </cell>
          <cell r="AC10" t="str">
            <v>1mm per day up to 40mm + 2 days per mm over 40mm</v>
          </cell>
          <cell r="AE10" t="str">
            <v>Test A small area for potential risk of damage</v>
          </cell>
          <cell r="AK10">
            <v>5</v>
          </cell>
          <cell r="AN10" t="str">
            <v>75%</v>
          </cell>
          <cell r="AR10" t="str">
            <v>1 in 50</v>
          </cell>
          <cell r="AV10" t="str">
            <v>B1A or A1A</v>
          </cell>
          <cell r="AX10" t="str">
            <v>Full depth of tile + 6mm</v>
          </cell>
          <cell r="BD10" t="str">
            <v>Workmanship on site for wall and floor tiling</v>
          </cell>
          <cell r="BI10" t="str">
            <v>None</v>
          </cell>
          <cell r="BJ10" t="str">
            <v>BAL Flex One</v>
          </cell>
          <cell r="BQ10" t="str">
            <v>Lilac fields</v>
          </cell>
          <cell r="BT10" t="str">
            <v>90 minutes</v>
          </cell>
          <cell r="BX10">
            <v>20</v>
          </cell>
          <cell r="CB10" t="str">
            <v>2 x longer than most rapidsets</v>
          </cell>
          <cell r="CE10" t="str">
            <v>Sound, existing tiles</v>
          </cell>
          <cell r="CG10" t="str">
            <v>To fill the back profile texture of an extended tile</v>
          </cell>
          <cell r="CJ10" t="str">
            <v>When fixing large format tiles</v>
          </cell>
          <cell r="CL10" t="str">
            <v>To achieve solid bed fixing</v>
          </cell>
          <cell r="CN10" t="str">
            <v>2 weeks</v>
          </cell>
          <cell r="CQ10" t="str">
            <v>BAL Flex One</v>
          </cell>
          <cell r="CV10" t="str">
            <v>1.8m</v>
          </cell>
          <cell r="CY10" t="str">
            <v>To protect the background when using cement based adhesives</v>
          </cell>
          <cell r="DA10" t="str">
            <v>To improve adhesion</v>
          </cell>
          <cell r="DC10" t="str">
            <v>Bal Whitestar Plus</v>
          </cell>
          <cell r="DF10" t="str">
            <v>80mm</v>
          </cell>
          <cell r="DH10" t="str">
            <v>Yes</v>
          </cell>
          <cell r="DJ10" t="str">
            <v>Biker</v>
          </cell>
          <cell r="DK10" t="str">
            <v>Tim Butler</v>
          </cell>
          <cell r="DL10">
            <v>7785725648</v>
          </cell>
          <cell r="DM10" t="str">
            <v>havenside340@yahoo.com</v>
          </cell>
          <cell r="DN10" t="str">
            <v>340 Felixstowe Rd, Ipswich, IP39AA</v>
          </cell>
          <cell r="DP10" t="str">
            <v>No thanks</v>
          </cell>
        </row>
        <row r="11">
          <cell r="A11">
            <v>11594982178</v>
          </cell>
          <cell r="B11" t="str">
            <v>tony scott</v>
          </cell>
          <cell r="C11" t="str">
            <v>tony scott</v>
          </cell>
          <cell r="D11" t="str">
            <v>tonyws555@sky.com</v>
          </cell>
          <cell r="E11">
            <v>259976045</v>
          </cell>
          <cell r="F11">
            <v>43964.136712962965</v>
          </cell>
          <cell r="G11">
            <v>43964.154907407406</v>
          </cell>
          <cell r="H11">
            <v>1.8194444441178348E-2</v>
          </cell>
          <cell r="I11" t="str">
            <v>23.212.1.95</v>
          </cell>
          <cell r="Q11" t="str">
            <v>Portable Appliance Test</v>
          </cell>
          <cell r="R11" t="str">
            <v>Add water to the powder</v>
          </cell>
          <cell r="V11" t="str">
            <v>36 sqm</v>
          </cell>
          <cell r="AC11" t="str">
            <v>1mm per day up to 40mm + 2 days per mm over 40mm</v>
          </cell>
          <cell r="AG11" t="str">
            <v>Always apply a tile sealer before grouting</v>
          </cell>
          <cell r="AH11">
            <v>2</v>
          </cell>
          <cell r="AN11" t="str">
            <v>75%</v>
          </cell>
          <cell r="AQ11" t="str">
            <v>1 in 30</v>
          </cell>
          <cell r="AW11" t="str">
            <v>B3</v>
          </cell>
          <cell r="AX11" t="str">
            <v>Full depth of tile + 6mm</v>
          </cell>
          <cell r="BC11" t="str">
            <v>On site health and safety requirements for tiling</v>
          </cell>
          <cell r="BG11" t="str">
            <v>Rubberised</v>
          </cell>
          <cell r="BJ11" t="str">
            <v>BAL Flex One</v>
          </cell>
          <cell r="BP11" t="str">
            <v>Mahogany</v>
          </cell>
          <cell r="BT11" t="str">
            <v>90 minutes</v>
          </cell>
          <cell r="BX11">
            <v>20</v>
          </cell>
          <cell r="CB11" t="str">
            <v>2 x longer than most rapidsets</v>
          </cell>
          <cell r="CD11" t="str">
            <v>Fibreboard</v>
          </cell>
          <cell r="CH11" t="str">
            <v>To avoid having to level the surface</v>
          </cell>
          <cell r="CJ11" t="str">
            <v>When fixing large format tiles</v>
          </cell>
          <cell r="CN11" t="str">
            <v>2 weeks</v>
          </cell>
          <cell r="CQ11" t="str">
            <v>BAL Flex One</v>
          </cell>
          <cell r="CU11" t="str">
            <v>2m</v>
          </cell>
          <cell r="CY11" t="str">
            <v>To protect the background when using cement based adhesives</v>
          </cell>
          <cell r="CZ11" t="str">
            <v>To tank the background</v>
          </cell>
          <cell r="DD11" t="str">
            <v>BAL Single Part Fastflex</v>
          </cell>
          <cell r="DF11" t="str">
            <v>80mm</v>
          </cell>
          <cell r="DH11" t="str">
            <v>Yes</v>
          </cell>
          <cell r="DJ11" t="str">
            <v>tony scott</v>
          </cell>
          <cell r="DK11" t="str">
            <v>tony scott</v>
          </cell>
          <cell r="DL11">
            <v>7717388973</v>
          </cell>
          <cell r="DM11" t="str">
            <v>tonyws555@sky.com</v>
          </cell>
          <cell r="DN11" t="str">
            <v>3 woodgates felixstowe suffolk ip112fy</v>
          </cell>
          <cell r="DO11" t="str">
            <v>Yes</v>
          </cell>
        </row>
        <row r="12">
          <cell r="A12">
            <v>11594279131</v>
          </cell>
          <cell r="B12" t="str">
            <v>Clevedon Tiling</v>
          </cell>
          <cell r="C12" t="str">
            <v>Ben Carey</v>
          </cell>
          <cell r="D12" t="str">
            <v>clevedontiling@gmail.com</v>
          </cell>
          <cell r="E12">
            <v>259976045</v>
          </cell>
          <cell r="F12">
            <v>43963.936516203707</v>
          </cell>
          <cell r="G12">
            <v>43963.952673611115</v>
          </cell>
          <cell r="H12">
            <v>1.615740740817273E-2</v>
          </cell>
          <cell r="I12" t="str">
            <v>23.1.237.28</v>
          </cell>
          <cell r="Q12" t="str">
            <v>Portable Appliance Test</v>
          </cell>
          <cell r="S12" t="str">
            <v>Refer to manufacturer's guidance</v>
          </cell>
          <cell r="Y12" t="str">
            <v>No minimum</v>
          </cell>
          <cell r="AC12" t="str">
            <v>1mm per day up to 40mm + 2 days per mm over 40mm</v>
          </cell>
          <cell r="AE12" t="str">
            <v>Test A small area for potential risk of damage</v>
          </cell>
          <cell r="AK12">
            <v>5</v>
          </cell>
          <cell r="AO12" t="str">
            <v>100%</v>
          </cell>
          <cell r="AP12" t="str">
            <v>1 in 20</v>
          </cell>
          <cell r="AT12" t="str">
            <v>A2</v>
          </cell>
          <cell r="AY12" t="str">
            <v>Full depth of tile, bedding and any levelling screed (eg cement:sand)</v>
          </cell>
          <cell r="BD12" t="str">
            <v>Workmanship on site for wall and floor tiling</v>
          </cell>
          <cell r="BI12" t="str">
            <v>None</v>
          </cell>
          <cell r="BK12" t="str">
            <v>BAL Pourable One</v>
          </cell>
          <cell r="BQ12" t="str">
            <v>Lilac fields</v>
          </cell>
          <cell r="BT12" t="str">
            <v>90 minutes</v>
          </cell>
          <cell r="BX12">
            <v>20</v>
          </cell>
          <cell r="CB12" t="str">
            <v>2 x longer than most rapidsets</v>
          </cell>
          <cell r="CD12" t="str">
            <v>Fibreboard</v>
          </cell>
          <cell r="CG12" t="str">
            <v>To fill the back profile texture of an extended tile</v>
          </cell>
          <cell r="CJ12" t="str">
            <v>When fixing large format tiles</v>
          </cell>
          <cell r="CL12" t="str">
            <v>To achieve solid bed fixing</v>
          </cell>
          <cell r="CP12" t="str">
            <v>2 months</v>
          </cell>
          <cell r="CT12" t="str">
            <v>BAL Rapid Flex One</v>
          </cell>
          <cell r="CU12" t="str">
            <v>2m</v>
          </cell>
          <cell r="CY12" t="str">
            <v>To protect the background when using cement based adhesives</v>
          </cell>
          <cell r="DA12" t="str">
            <v>To improve adhesion</v>
          </cell>
          <cell r="DC12" t="str">
            <v>Bal Whitestar Plus</v>
          </cell>
          <cell r="DF12" t="str">
            <v>80mm</v>
          </cell>
          <cell r="DH12" t="str">
            <v>Yes</v>
          </cell>
          <cell r="DJ12" t="str">
            <v>Clevedon Tiling</v>
          </cell>
          <cell r="DK12" t="str">
            <v>Ben Carey</v>
          </cell>
          <cell r="DL12">
            <v>7502232231</v>
          </cell>
          <cell r="DM12" t="str">
            <v>clevedontiling@gmail.com</v>
          </cell>
          <cell r="DN12" t="str">
            <v>36 Hayward Close  Clevedon   North Somerset  BS215ER</v>
          </cell>
          <cell r="DO12" t="str">
            <v>Yes</v>
          </cell>
        </row>
        <row r="13">
          <cell r="A13">
            <v>11594041241</v>
          </cell>
          <cell r="B13" t="str">
            <v>Stedmundo</v>
          </cell>
          <cell r="C13" t="str">
            <v>Mark stedman</v>
          </cell>
          <cell r="D13" t="str">
            <v>Ms.installations@outlook.com</v>
          </cell>
          <cell r="E13">
            <v>259976045</v>
          </cell>
          <cell r="F13">
            <v>43963.892534722225</v>
          </cell>
          <cell r="G13">
            <v>43963.904861111114</v>
          </cell>
          <cell r="H13">
            <v>1.2326388889050577E-2</v>
          </cell>
          <cell r="I13" t="str">
            <v>104.98.117.22</v>
          </cell>
          <cell r="Q13" t="str">
            <v>Portable Appliance Test</v>
          </cell>
          <cell r="S13" t="str">
            <v>Refer to manufacturer's guidance</v>
          </cell>
          <cell r="X13" t="str">
            <v>40 sqm</v>
          </cell>
          <cell r="AC13" t="str">
            <v>1mm per day up to 40mm + 2 days per mm over 40mm</v>
          </cell>
          <cell r="AG13" t="str">
            <v>Always apply a tile sealer before grouting</v>
          </cell>
          <cell r="AJ13">
            <v>4</v>
          </cell>
          <cell r="AL13" t="str">
            <v>None</v>
          </cell>
          <cell r="AP13" t="str">
            <v>1 in 20</v>
          </cell>
          <cell r="AT13" t="str">
            <v>A2</v>
          </cell>
          <cell r="AY13" t="str">
            <v>Full depth of tile, bedding and any levelling screed (eg cement:sand)</v>
          </cell>
          <cell r="BC13" t="str">
            <v>On site health and safety requirements for tiling</v>
          </cell>
          <cell r="BH13" t="str">
            <v>S2 cement-based</v>
          </cell>
          <cell r="BJ13" t="str">
            <v>BAL Flex One</v>
          </cell>
          <cell r="BP13" t="str">
            <v>Mahogany</v>
          </cell>
          <cell r="BU13" t="str">
            <v>3 hours</v>
          </cell>
          <cell r="BY13">
            <v>22</v>
          </cell>
          <cell r="CB13" t="str">
            <v>2 x longer than most rapidsets</v>
          </cell>
          <cell r="CD13" t="str">
            <v>Fibreboard</v>
          </cell>
          <cell r="CG13" t="str">
            <v>To fill the back profile texture of an extended tile</v>
          </cell>
          <cell r="CJ13" t="str">
            <v>When fixing large format tiles</v>
          </cell>
          <cell r="CP13" t="str">
            <v>2 months</v>
          </cell>
          <cell r="CT13" t="str">
            <v>BAL Rapid Flex One</v>
          </cell>
          <cell r="CV13" t="str">
            <v>1.8m</v>
          </cell>
          <cell r="CY13" t="str">
            <v>To protect the background when using cement based adhesives</v>
          </cell>
          <cell r="DA13" t="str">
            <v>To improve adhesion</v>
          </cell>
          <cell r="DC13" t="str">
            <v>Bal Whitestar Plus</v>
          </cell>
          <cell r="DF13" t="str">
            <v>80mm</v>
          </cell>
          <cell r="DH13" t="str">
            <v>Yes</v>
          </cell>
          <cell r="DJ13" t="str">
            <v>Stedmundo</v>
          </cell>
          <cell r="DK13" t="str">
            <v>Mark stedman</v>
          </cell>
          <cell r="DL13" t="str">
            <v>07917 335454</v>
          </cell>
          <cell r="DM13" t="str">
            <v>Ms.installations@outlook.com</v>
          </cell>
          <cell r="DN13" t="str">
            <v>42 prince’s drive,pontefract,wf8 4sp</v>
          </cell>
          <cell r="DO13" t="str">
            <v>Yes</v>
          </cell>
        </row>
        <row r="14">
          <cell r="A14">
            <v>11593924366</v>
          </cell>
          <cell r="B14" t="str">
            <v>Srtiling</v>
          </cell>
          <cell r="C14" t="str">
            <v>Scott Richardson</v>
          </cell>
          <cell r="D14" t="str">
            <v>Srtiling@aol.com</v>
          </cell>
          <cell r="E14">
            <v>259976045</v>
          </cell>
          <cell r="F14">
            <v>43963.873425925929</v>
          </cell>
          <cell r="G14">
            <v>43963.881030092591</v>
          </cell>
          <cell r="H14">
            <v>7.6041666616220027E-3</v>
          </cell>
          <cell r="I14" t="str">
            <v>184.27.140.85</v>
          </cell>
          <cell r="Q14" t="str">
            <v>Portable Appliance Test</v>
          </cell>
          <cell r="R14" t="str">
            <v>Add water to the powder</v>
          </cell>
          <cell r="X14" t="str">
            <v>40 sqm</v>
          </cell>
          <cell r="AC14" t="str">
            <v>1mm per day up to 40mm + 2 days per mm over 40mm</v>
          </cell>
          <cell r="AE14" t="str">
            <v>Test A small area for potential risk of damage</v>
          </cell>
          <cell r="AI14">
            <v>3</v>
          </cell>
          <cell r="AM14" t="str">
            <v>25%</v>
          </cell>
          <cell r="AQ14" t="str">
            <v>1 in 30</v>
          </cell>
          <cell r="AV14" t="str">
            <v>B1A or A1A</v>
          </cell>
          <cell r="AY14" t="str">
            <v>Full depth of tile, bedding and any levelling screed (eg cement:sand)</v>
          </cell>
          <cell r="BD14" t="str">
            <v>Workmanship on site for wall and floor tiling</v>
          </cell>
          <cell r="BG14" t="str">
            <v>Rubberised</v>
          </cell>
          <cell r="BK14" t="str">
            <v>BAL Pourable One</v>
          </cell>
          <cell r="BQ14" t="str">
            <v>Lilac fields</v>
          </cell>
          <cell r="BT14" t="str">
            <v>90 minutes</v>
          </cell>
          <cell r="BX14">
            <v>20</v>
          </cell>
          <cell r="CB14" t="str">
            <v>2 x longer than most rapidsets</v>
          </cell>
          <cell r="CE14" t="str">
            <v>Sound, existing tiles</v>
          </cell>
          <cell r="CG14" t="str">
            <v>To fill the back profile texture of an extended tile</v>
          </cell>
          <cell r="CL14" t="str">
            <v>To achieve solid bed fixing</v>
          </cell>
          <cell r="CN14" t="str">
            <v>2 weeks</v>
          </cell>
          <cell r="CQ14" t="str">
            <v>BAL Flex One</v>
          </cell>
          <cell r="CU14" t="str">
            <v>2m</v>
          </cell>
          <cell r="CY14" t="str">
            <v>To protect the background when using cement based adhesives</v>
          </cell>
          <cell r="DA14" t="str">
            <v>To improve adhesion</v>
          </cell>
          <cell r="DC14" t="str">
            <v>Bal Whitestar Plus</v>
          </cell>
          <cell r="DF14" t="str">
            <v>80mm</v>
          </cell>
          <cell r="DH14" t="str">
            <v>Yes</v>
          </cell>
          <cell r="DJ14" t="str">
            <v>Srtiling</v>
          </cell>
          <cell r="DK14" t="str">
            <v>Scott Richardson</v>
          </cell>
          <cell r="DL14">
            <v>7974106754</v>
          </cell>
          <cell r="DM14" t="str">
            <v>Srtiling@aol.com</v>
          </cell>
          <cell r="DN14" t="str">
            <v>20 St James estate   Alnwick   Northumberland NE66 1 bq</v>
          </cell>
          <cell r="DO14" t="str">
            <v>Yes</v>
          </cell>
        </row>
        <row r="15">
          <cell r="A15">
            <v>11593766302</v>
          </cell>
          <cell r="B15" t="str">
            <v>NorfolknChance</v>
          </cell>
          <cell r="C15" t="str">
            <v>John</v>
          </cell>
          <cell r="D15" t="str">
            <v>romfordjohn@icloud.com</v>
          </cell>
          <cell r="E15">
            <v>259976045</v>
          </cell>
          <cell r="F15">
            <v>43963.843113425923</v>
          </cell>
          <cell r="G15">
            <v>43963.849143518521</v>
          </cell>
          <cell r="H15">
            <v>6.030092597939074E-3</v>
          </cell>
          <cell r="I15" t="str">
            <v>2.16.48.226</v>
          </cell>
          <cell r="Q15" t="str">
            <v>Portable Appliance Test</v>
          </cell>
          <cell r="S15" t="str">
            <v>Refer to manufacturer's guidance</v>
          </cell>
          <cell r="X15" t="str">
            <v>40 sqm</v>
          </cell>
          <cell r="AC15" t="str">
            <v>1mm per day up to 40mm + 2 days per mm over 40mm</v>
          </cell>
          <cell r="AG15" t="str">
            <v>Always apply a tile sealer before grouting</v>
          </cell>
          <cell r="AI15">
            <v>3</v>
          </cell>
          <cell r="AM15" t="str">
            <v>25%</v>
          </cell>
          <cell r="AS15" t="str">
            <v>1 in 80</v>
          </cell>
          <cell r="AT15" t="str">
            <v>A2</v>
          </cell>
          <cell r="BA15" t="str">
            <v>Full depth of tile and adhesive bed</v>
          </cell>
          <cell r="BC15" t="str">
            <v>On site health and safety requirements for tiling</v>
          </cell>
          <cell r="BI15" t="str">
            <v>None</v>
          </cell>
          <cell r="BK15" t="str">
            <v>BAL Pourable One</v>
          </cell>
          <cell r="BQ15" t="str">
            <v>Lilac fields</v>
          </cell>
          <cell r="BU15" t="str">
            <v>3 hours</v>
          </cell>
          <cell r="BX15">
            <v>20</v>
          </cell>
          <cell r="CB15" t="str">
            <v>2 x longer than most rapidsets</v>
          </cell>
          <cell r="CE15" t="str">
            <v>Sound, existing tiles</v>
          </cell>
          <cell r="CG15" t="str">
            <v>To fill the back profile texture of an extended tile</v>
          </cell>
          <cell r="CL15" t="str">
            <v>To achieve solid bed fixing</v>
          </cell>
          <cell r="CN15" t="str">
            <v>2 weeks</v>
          </cell>
          <cell r="CR15" t="str">
            <v>BAL Pourable One</v>
          </cell>
          <cell r="CU15" t="str">
            <v>2m</v>
          </cell>
          <cell r="CZ15" t="str">
            <v>To tank the background</v>
          </cell>
          <cell r="DA15" t="str">
            <v>To improve adhesion</v>
          </cell>
          <cell r="DC15" t="str">
            <v>Bal Whitestar Plus</v>
          </cell>
          <cell r="DF15" t="str">
            <v>80mm</v>
          </cell>
          <cell r="DH15" t="str">
            <v>Yes</v>
          </cell>
          <cell r="DJ15" t="str">
            <v>NorfolknChance</v>
          </cell>
          <cell r="DK15" t="str">
            <v>John</v>
          </cell>
          <cell r="DL15">
            <v>7786637437</v>
          </cell>
          <cell r="DM15" t="str">
            <v>romfordjohn@icloud.com</v>
          </cell>
          <cell r="DN15" t="str">
            <v>55 Wynn Close   SG76QS</v>
          </cell>
          <cell r="DO15" t="str">
            <v>Yes</v>
          </cell>
        </row>
        <row r="16">
          <cell r="A16">
            <v>11593496287</v>
          </cell>
          <cell r="B16" t="str">
            <v>keith</v>
          </cell>
          <cell r="C16" t="str">
            <v>keith woodcock</v>
          </cell>
          <cell r="D16" t="str">
            <v>keith.woodcock</v>
          </cell>
          <cell r="E16">
            <v>259976045</v>
          </cell>
          <cell r="F16">
            <v>43963.793090277781</v>
          </cell>
          <cell r="G16">
            <v>43963.799004629633</v>
          </cell>
          <cell r="H16">
            <v>5.914351851970423E-3</v>
          </cell>
          <cell r="I16" t="str">
            <v>173.223.52.63</v>
          </cell>
          <cell r="Q16" t="str">
            <v>Portable Appliance Test</v>
          </cell>
          <cell r="S16" t="str">
            <v>Refer to manufacturer's guidance</v>
          </cell>
          <cell r="V16" t="str">
            <v>36 sqm</v>
          </cell>
          <cell r="Z16" t="str">
            <v>3 weeks</v>
          </cell>
          <cell r="AE16" t="str">
            <v>Test A small area for potential risk of damage</v>
          </cell>
          <cell r="AK16">
            <v>5</v>
          </cell>
          <cell r="AO16" t="str">
            <v>100%</v>
          </cell>
          <cell r="AS16" t="str">
            <v>1 in 80</v>
          </cell>
          <cell r="AV16" t="str">
            <v>B1A or A1A</v>
          </cell>
          <cell r="BA16" t="str">
            <v>Full depth of tile and adhesive bed</v>
          </cell>
          <cell r="BD16" t="str">
            <v>Workmanship on site for wall and floor tiling</v>
          </cell>
          <cell r="BH16" t="str">
            <v>S2 cement-based</v>
          </cell>
          <cell r="BJ16" t="str">
            <v>BAL Flex One</v>
          </cell>
          <cell r="BO16" t="str">
            <v>Taupe Grey</v>
          </cell>
          <cell r="BT16" t="str">
            <v>90 minutes</v>
          </cell>
          <cell r="BW16">
            <v>18</v>
          </cell>
          <cell r="CB16" t="str">
            <v>2 x longer than most rapidsets</v>
          </cell>
          <cell r="CE16" t="str">
            <v>Sound, existing tiles</v>
          </cell>
          <cell r="CG16" t="str">
            <v>To fill the back profile texture of an extended tile</v>
          </cell>
          <cell r="CJ16" t="str">
            <v>When fixing large format tiles</v>
          </cell>
          <cell r="CL16" t="str">
            <v>To achieve solid bed fixing</v>
          </cell>
          <cell r="CO16" t="str">
            <v>3 weeks</v>
          </cell>
          <cell r="CT16" t="str">
            <v>BAL Rapid Flex One</v>
          </cell>
          <cell r="CW16" t="str">
            <v>2.4m</v>
          </cell>
          <cell r="CZ16" t="str">
            <v>To tank the background</v>
          </cell>
          <cell r="DA16" t="str">
            <v>To improve adhesion</v>
          </cell>
          <cell r="DC16" t="str">
            <v>Bal Whitestar Plus</v>
          </cell>
          <cell r="DE16" t="str">
            <v>40mm</v>
          </cell>
          <cell r="DH16" t="str">
            <v>Yes</v>
          </cell>
          <cell r="DJ16" t="str">
            <v>keith</v>
          </cell>
          <cell r="DK16" t="str">
            <v>keith woodcock</v>
          </cell>
          <cell r="DM16" t="str">
            <v>keith.woodcock</v>
          </cell>
          <cell r="DN16" t="str">
            <v>beechfield road bolton</v>
          </cell>
          <cell r="DO16" t="str">
            <v>Yes</v>
          </cell>
        </row>
        <row r="17">
          <cell r="A17">
            <v>11593486466</v>
          </cell>
          <cell r="B17" t="str">
            <v>micky dripping</v>
          </cell>
          <cell r="C17" t="str">
            <v>mike chatfield</v>
          </cell>
          <cell r="D17" t="str">
            <v>chatfield.mike@gmail.com</v>
          </cell>
          <cell r="E17">
            <v>259976045</v>
          </cell>
          <cell r="F17">
            <v>43963.792083333334</v>
          </cell>
          <cell r="G17">
            <v>43963.797222222223</v>
          </cell>
          <cell r="H17">
            <v>5.1388888896326534E-3</v>
          </cell>
          <cell r="I17" t="str">
            <v>92.122.54.71</v>
          </cell>
          <cell r="Q17" t="str">
            <v>Portable Appliance Test</v>
          </cell>
          <cell r="S17" t="str">
            <v>Refer to manufacturer's guidance</v>
          </cell>
          <cell r="X17" t="str">
            <v>40 sqm</v>
          </cell>
          <cell r="AC17" t="str">
            <v>1mm per day up to 40mm + 2 days per mm over 40mm</v>
          </cell>
          <cell r="AE17" t="str">
            <v>Test A small area for potential risk of damage</v>
          </cell>
          <cell r="AI17">
            <v>3</v>
          </cell>
          <cell r="AO17" t="str">
            <v>100%</v>
          </cell>
          <cell r="AR17" t="str">
            <v>1 in 50</v>
          </cell>
          <cell r="AV17" t="str">
            <v>B1A or A1A</v>
          </cell>
          <cell r="BA17" t="str">
            <v>Full depth of tile and adhesive bed</v>
          </cell>
          <cell r="BB17" t="str">
            <v>Specification for ceramic tiles on site</v>
          </cell>
          <cell r="BG17" t="str">
            <v>Rubberised</v>
          </cell>
          <cell r="BK17" t="str">
            <v>BAL Pourable One</v>
          </cell>
          <cell r="BQ17" t="str">
            <v>Lilac fields</v>
          </cell>
          <cell r="BS17" t="str">
            <v>60 minutes</v>
          </cell>
          <cell r="BY17">
            <v>22</v>
          </cell>
          <cell r="CB17" t="str">
            <v>2 x longer than most rapidsets</v>
          </cell>
          <cell r="CE17" t="str">
            <v>Sound, existing tiles</v>
          </cell>
          <cell r="CG17" t="str">
            <v>To fill the back profile texture of an extended tile</v>
          </cell>
          <cell r="CL17" t="str">
            <v>To achieve solid bed fixing</v>
          </cell>
          <cell r="CN17" t="str">
            <v>2 weeks</v>
          </cell>
          <cell r="CT17" t="str">
            <v>BAL Rapid Flex One</v>
          </cell>
          <cell r="CW17" t="str">
            <v>2.4m</v>
          </cell>
          <cell r="DA17" t="str">
            <v>To improve adhesion</v>
          </cell>
          <cell r="DC17" t="str">
            <v>Bal Whitestar Plus</v>
          </cell>
          <cell r="DF17" t="str">
            <v>80mm</v>
          </cell>
          <cell r="DH17" t="str">
            <v>Yes</v>
          </cell>
          <cell r="DJ17" t="str">
            <v>micky dripping</v>
          </cell>
          <cell r="DK17" t="str">
            <v>mike chatfield</v>
          </cell>
          <cell r="DL17">
            <v>7958535145</v>
          </cell>
          <cell r="DM17" t="str">
            <v>chatfield.mike@gmail.com</v>
          </cell>
          <cell r="DN17" t="str">
            <v>37 Salisbury Avenue, Swanley, BR8 8DG</v>
          </cell>
          <cell r="DO17" t="str">
            <v>Yes</v>
          </cell>
        </row>
        <row r="18">
          <cell r="A18">
            <v>11593475508</v>
          </cell>
          <cell r="B18" t="str">
            <v>Mackay Tiling Ltd</v>
          </cell>
          <cell r="C18" t="str">
            <v>Kevin Mackay</v>
          </cell>
          <cell r="D18" t="str">
            <v>Tigerkev@mail.com</v>
          </cell>
          <cell r="E18">
            <v>259976045</v>
          </cell>
          <cell r="F18">
            <v>43963.789097222223</v>
          </cell>
          <cell r="G18">
            <v>43963.795266203706</v>
          </cell>
          <cell r="H18">
            <v>6.1689814829151146E-3</v>
          </cell>
          <cell r="I18" t="str">
            <v>2.22.146.197</v>
          </cell>
          <cell r="Q18" t="str">
            <v>Portable Appliance Test</v>
          </cell>
          <cell r="S18" t="str">
            <v>Refer to manufacturer's guidance</v>
          </cell>
          <cell r="V18" t="str">
            <v>36 sqm</v>
          </cell>
          <cell r="AC18" t="str">
            <v>1mm per day up to 40mm + 2 days per mm over 40mm</v>
          </cell>
          <cell r="AE18" t="str">
            <v>Test A small area for potential risk of damage</v>
          </cell>
          <cell r="AH18">
            <v>2</v>
          </cell>
          <cell r="AM18" t="str">
            <v>25%</v>
          </cell>
          <cell r="AQ18" t="str">
            <v>1 in 30</v>
          </cell>
          <cell r="AU18" t="str">
            <v>B2</v>
          </cell>
          <cell r="BA18" t="str">
            <v>Full depth of tile and adhesive bed</v>
          </cell>
          <cell r="BB18" t="str">
            <v>Specification for ceramic tiles on site</v>
          </cell>
          <cell r="BH18" t="str">
            <v>S2 cement-based</v>
          </cell>
          <cell r="BK18" t="str">
            <v>BAL Pourable One</v>
          </cell>
          <cell r="BP18" t="str">
            <v>Mahogany</v>
          </cell>
          <cell r="BT18" t="str">
            <v>90 minutes</v>
          </cell>
          <cell r="BV18">
            <v>12</v>
          </cell>
          <cell r="CB18" t="str">
            <v>2 x longer than most rapidsets</v>
          </cell>
          <cell r="CE18" t="str">
            <v>Sound, existing tiles</v>
          </cell>
          <cell r="CG18" t="str">
            <v>To fill the back profile texture of an extended tile</v>
          </cell>
          <cell r="CJ18" t="str">
            <v>When fixing large format tiles</v>
          </cell>
          <cell r="CL18" t="str">
            <v>To achieve solid bed fixing</v>
          </cell>
          <cell r="CN18" t="str">
            <v>2 weeks</v>
          </cell>
          <cell r="CR18" t="str">
            <v>BAL Pourable One</v>
          </cell>
          <cell r="CX18" t="str">
            <v>3m</v>
          </cell>
          <cell r="CY18" t="str">
            <v>To protect the background when using cement based adhesives</v>
          </cell>
          <cell r="DA18" t="str">
            <v>To improve adhesion</v>
          </cell>
          <cell r="DC18" t="str">
            <v>Bal Whitestar Plus</v>
          </cell>
          <cell r="DF18" t="str">
            <v>80mm</v>
          </cell>
          <cell r="DH18" t="str">
            <v>Yes</v>
          </cell>
          <cell r="DJ18" t="str">
            <v>Mackay Tiling Ltd</v>
          </cell>
          <cell r="DK18" t="str">
            <v>Kevin Mackay</v>
          </cell>
          <cell r="DL18">
            <v>7709658651</v>
          </cell>
          <cell r="DM18" t="str">
            <v>Tigerkev@mail.com</v>
          </cell>
          <cell r="DN18" t="str">
            <v>1 Craigrory  North Kessock  Inverness   IV1 3XH</v>
          </cell>
          <cell r="DO18" t="str">
            <v>Yes</v>
          </cell>
        </row>
        <row r="19">
          <cell r="A19">
            <v>11593459385</v>
          </cell>
          <cell r="B19" t="str">
            <v>Pagey</v>
          </cell>
          <cell r="C19" t="str">
            <v>Dave Page</v>
          </cell>
          <cell r="D19" t="str">
            <v>dave@crownceramics.co.uk</v>
          </cell>
          <cell r="E19">
            <v>259976045</v>
          </cell>
          <cell r="F19">
            <v>43963.787210648145</v>
          </cell>
          <cell r="G19">
            <v>43963.792511574073</v>
          </cell>
          <cell r="H19">
            <v>5.3009259281679988E-3</v>
          </cell>
          <cell r="I19" t="str">
            <v>173.223.52.135</v>
          </cell>
          <cell r="Q19" t="str">
            <v>Portable Appliance Test</v>
          </cell>
          <cell r="R19" t="str">
            <v>Add water to the powder</v>
          </cell>
          <cell r="V19" t="str">
            <v>36 sqm</v>
          </cell>
          <cell r="AC19" t="str">
            <v>1mm per day up to 40mm + 2 days per mm over 40mm</v>
          </cell>
          <cell r="AE19" t="str">
            <v>Test A small area for potential risk of damage</v>
          </cell>
          <cell r="AK19">
            <v>5</v>
          </cell>
          <cell r="AM19" t="str">
            <v>25%</v>
          </cell>
          <cell r="AS19" t="str">
            <v>1 in 80</v>
          </cell>
          <cell r="AV19" t="str">
            <v>B1A or A1A</v>
          </cell>
          <cell r="BA19" t="str">
            <v>Full depth of tile and adhesive bed</v>
          </cell>
          <cell r="BC19" t="str">
            <v>On site health and safety requirements for tiling</v>
          </cell>
          <cell r="BI19" t="str">
            <v>None</v>
          </cell>
          <cell r="BK19" t="str">
            <v>BAL Pourable One</v>
          </cell>
          <cell r="BP19" t="str">
            <v>Mahogany</v>
          </cell>
          <cell r="BT19" t="str">
            <v>90 minutes</v>
          </cell>
          <cell r="BV19">
            <v>12</v>
          </cell>
          <cell r="CB19" t="str">
            <v>2 x longer than most rapidsets</v>
          </cell>
          <cell r="CE19" t="str">
            <v>Sound, existing tiles</v>
          </cell>
          <cell r="CG19" t="str">
            <v>To fill the back profile texture of an extended tile</v>
          </cell>
          <cell r="CJ19" t="str">
            <v>When fixing large format tiles</v>
          </cell>
          <cell r="CL19" t="str">
            <v>To achieve solid bed fixing</v>
          </cell>
          <cell r="CN19" t="str">
            <v>2 weeks</v>
          </cell>
          <cell r="CQ19" t="str">
            <v>BAL Flex One</v>
          </cell>
          <cell r="CU19" t="str">
            <v>2m</v>
          </cell>
          <cell r="CY19" t="str">
            <v>To protect the background when using cement based adhesives</v>
          </cell>
          <cell r="DA19" t="str">
            <v>To improve adhesion</v>
          </cell>
          <cell r="DC19" t="str">
            <v>Bal Whitestar Plus</v>
          </cell>
          <cell r="DF19" t="str">
            <v>80mm</v>
          </cell>
          <cell r="DH19" t="str">
            <v>Yes</v>
          </cell>
          <cell r="DJ19" t="str">
            <v>Pagey</v>
          </cell>
          <cell r="DK19" t="str">
            <v>Dave Page</v>
          </cell>
          <cell r="DL19">
            <v>7974733054</v>
          </cell>
          <cell r="DM19" t="str">
            <v>dave@crownceramics.co.uk</v>
          </cell>
          <cell r="DN19" t="str">
            <v>12 Keswick Gardens  Woodley</v>
          </cell>
          <cell r="DO19" t="str">
            <v>Yes</v>
          </cell>
        </row>
        <row r="20">
          <cell r="A20">
            <v>11593430238</v>
          </cell>
          <cell r="B20" t="str">
            <v>Tiler k</v>
          </cell>
          <cell r="C20" t="str">
            <v>Ken wilkinson</v>
          </cell>
          <cell r="D20" t="str">
            <v>kenw1952@msn.com</v>
          </cell>
          <cell r="E20">
            <v>259976045</v>
          </cell>
          <cell r="F20">
            <v>43963.780486111114</v>
          </cell>
          <cell r="G20">
            <v>43963.787175925929</v>
          </cell>
          <cell r="H20">
            <v>6.6898148143081926E-3</v>
          </cell>
          <cell r="I20" t="str">
            <v>23.219.38.174</v>
          </cell>
          <cell r="Q20" t="str">
            <v>Portable Appliance Test</v>
          </cell>
          <cell r="S20" t="str">
            <v>Refer to manufacturer's guidance</v>
          </cell>
          <cell r="Y20" t="str">
            <v>No minimum</v>
          </cell>
          <cell r="AC20" t="str">
            <v>1mm per day up to 40mm + 2 days per mm over 40mm</v>
          </cell>
          <cell r="AE20" t="str">
            <v>Test A small area for potential risk of damage</v>
          </cell>
          <cell r="AJ20">
            <v>4</v>
          </cell>
          <cell r="AO20" t="str">
            <v>100%</v>
          </cell>
          <cell r="AR20" t="str">
            <v>1 in 50</v>
          </cell>
          <cell r="AV20" t="str">
            <v>B1A or A1A</v>
          </cell>
          <cell r="AY20" t="str">
            <v>Full depth of tile, bedding and any levelling screed (eg cement:sand)</v>
          </cell>
          <cell r="BB20" t="str">
            <v>Specification for ceramic tiles on site</v>
          </cell>
          <cell r="BH20" t="str">
            <v>S2 cement-based</v>
          </cell>
          <cell r="BK20" t="str">
            <v>BAL Pourable One</v>
          </cell>
          <cell r="BP20" t="str">
            <v>Mahogany</v>
          </cell>
          <cell r="BR20" t="str">
            <v>30 minutes</v>
          </cell>
          <cell r="BW20">
            <v>18</v>
          </cell>
          <cell r="BZ20" t="str">
            <v>Less time than most rapidsets</v>
          </cell>
          <cell r="CE20" t="str">
            <v>Sound, existing tiles</v>
          </cell>
          <cell r="CJ20" t="str">
            <v>When fixing large format tiles</v>
          </cell>
          <cell r="CL20" t="str">
            <v>To achieve solid bed fixing</v>
          </cell>
          <cell r="CO20" t="str">
            <v>3 weeks</v>
          </cell>
          <cell r="CQ20" t="str">
            <v>BAL Flex One</v>
          </cell>
          <cell r="CW20" t="str">
            <v>2.4m</v>
          </cell>
          <cell r="CY20" t="str">
            <v>To protect the background when using cement based adhesives</v>
          </cell>
          <cell r="DA20" t="str">
            <v>To improve adhesion</v>
          </cell>
          <cell r="DC20" t="str">
            <v>Bal Whitestar Plus</v>
          </cell>
          <cell r="DF20" t="str">
            <v>80mm</v>
          </cell>
          <cell r="DH20" t="str">
            <v>Yes</v>
          </cell>
          <cell r="DJ20" t="str">
            <v>Tiler k</v>
          </cell>
          <cell r="DK20" t="str">
            <v>Ken wilkinson</v>
          </cell>
          <cell r="DL20">
            <v>7970536927</v>
          </cell>
          <cell r="DM20" t="str">
            <v>kenw1952@msn.com</v>
          </cell>
          <cell r="DN20" t="str">
            <v>106 canterbury way NE13 6JJ</v>
          </cell>
          <cell r="DO20" t="str">
            <v>Yes</v>
          </cell>
        </row>
        <row r="21">
          <cell r="A21">
            <v>11593226124</v>
          </cell>
          <cell r="B21" t="str">
            <v>GAZ5518</v>
          </cell>
          <cell r="C21" t="str">
            <v>Gary Wade</v>
          </cell>
          <cell r="D21" t="str">
            <v>gazzawade@msn.com</v>
          </cell>
          <cell r="E21">
            <v>259976045</v>
          </cell>
          <cell r="F21">
            <v>43963.737696759257</v>
          </cell>
          <cell r="G21">
            <v>43963.750648148147</v>
          </cell>
          <cell r="H21">
            <v>1.2951388889632653E-2</v>
          </cell>
          <cell r="I21" t="str">
            <v>23.212.3.100</v>
          </cell>
          <cell r="Q21" t="str">
            <v>Portable Appliance Test</v>
          </cell>
          <cell r="S21" t="str">
            <v>Refer to manufacturer's guidance</v>
          </cell>
          <cell r="V21" t="str">
            <v>36 sqm</v>
          </cell>
          <cell r="AC21" t="str">
            <v>1mm per day up to 40mm + 2 days per mm over 40mm</v>
          </cell>
          <cell r="AG21" t="str">
            <v>Always apply a tile sealer before grouting</v>
          </cell>
          <cell r="AK21">
            <v>5</v>
          </cell>
          <cell r="AO21" t="str">
            <v>100%</v>
          </cell>
          <cell r="AP21" t="str">
            <v>1 in 20</v>
          </cell>
          <cell r="AT21" t="str">
            <v>A2</v>
          </cell>
          <cell r="BA21" t="str">
            <v>Full depth of tile and adhesive bed</v>
          </cell>
          <cell r="BD21" t="str">
            <v>Workmanship on site for wall and floor tiling</v>
          </cell>
          <cell r="BG21" t="str">
            <v>Rubberised</v>
          </cell>
          <cell r="BJ21" t="str">
            <v>BAL Flex One</v>
          </cell>
          <cell r="BN21" t="str">
            <v>Tornado Sky</v>
          </cell>
          <cell r="BR21" t="str">
            <v>30 minutes</v>
          </cell>
          <cell r="BV21">
            <v>12</v>
          </cell>
          <cell r="CB21" t="str">
            <v>2 x longer than most rapidsets</v>
          </cell>
          <cell r="CF21" t="str">
            <v>Browning plaster</v>
          </cell>
          <cell r="CJ21" t="str">
            <v>When fixing large format tiles</v>
          </cell>
          <cell r="CN21" t="str">
            <v>2 weeks</v>
          </cell>
          <cell r="CT21" t="str">
            <v>BAL Rapid Flex One</v>
          </cell>
          <cell r="CW21" t="str">
            <v>2.4m</v>
          </cell>
          <cell r="DA21" t="str">
            <v>To improve adhesion</v>
          </cell>
          <cell r="DB21" t="str">
            <v>BAL Flex One</v>
          </cell>
          <cell r="DF21" t="str">
            <v>80mm</v>
          </cell>
          <cell r="DH21" t="str">
            <v>Yes</v>
          </cell>
          <cell r="DJ21" t="str">
            <v>GAZ5518</v>
          </cell>
          <cell r="DK21" t="str">
            <v>Gary Wade</v>
          </cell>
          <cell r="DM21" t="str">
            <v>gazzawade@msn.com</v>
          </cell>
          <cell r="DN21" t="str">
            <v>54  KT185SD</v>
          </cell>
          <cell r="DP21" t="str">
            <v>No thanks</v>
          </cell>
        </row>
        <row r="22">
          <cell r="A22">
            <v>11593221672</v>
          </cell>
          <cell r="B22" t="str">
            <v>Richynew</v>
          </cell>
          <cell r="C22" t="str">
            <v>Richard newman</v>
          </cell>
          <cell r="D22" t="str">
            <v>Hambleceramics@yahoo.co.uk</v>
          </cell>
          <cell r="E22">
            <v>259976045</v>
          </cell>
          <cell r="F22">
            <v>43963.744525462964</v>
          </cell>
          <cell r="G22">
            <v>43963.749872685185</v>
          </cell>
          <cell r="H22">
            <v>5.3472222207346931E-3</v>
          </cell>
          <cell r="I22" t="str">
            <v>23.219.38.174</v>
          </cell>
          <cell r="Q22" t="str">
            <v>Portable Appliance Test</v>
          </cell>
          <cell r="S22" t="str">
            <v>Refer to manufacturer's guidance</v>
          </cell>
          <cell r="V22" t="str">
            <v>36 sqm</v>
          </cell>
          <cell r="AC22" t="str">
            <v>1mm per day up to 40mm + 2 days per mm over 40mm</v>
          </cell>
          <cell r="AE22" t="str">
            <v>Test A small area for potential risk of damage</v>
          </cell>
          <cell r="AI22">
            <v>3</v>
          </cell>
          <cell r="AM22" t="str">
            <v>25%</v>
          </cell>
          <cell r="AP22" t="str">
            <v>1 in 20</v>
          </cell>
          <cell r="AU22" t="str">
            <v>B2</v>
          </cell>
          <cell r="BA22" t="str">
            <v>Full depth of tile and adhesive bed</v>
          </cell>
          <cell r="BC22" t="str">
            <v>On site health and safety requirements for tiling</v>
          </cell>
          <cell r="BH22" t="str">
            <v>S2 cement-based</v>
          </cell>
          <cell r="BK22" t="str">
            <v>BAL Pourable One</v>
          </cell>
          <cell r="BP22" t="str">
            <v>Mahogany</v>
          </cell>
          <cell r="BT22" t="str">
            <v>90 minutes</v>
          </cell>
          <cell r="BY22">
            <v>22</v>
          </cell>
          <cell r="BZ22" t="str">
            <v>Less time than most rapidsets</v>
          </cell>
          <cell r="CE22" t="str">
            <v>Sound, existing tiles</v>
          </cell>
          <cell r="CJ22" t="str">
            <v>When fixing large format tiles</v>
          </cell>
          <cell r="CL22" t="str">
            <v>To achieve solid bed fixing</v>
          </cell>
          <cell r="CN22" t="str">
            <v>2 weeks</v>
          </cell>
          <cell r="CQ22" t="str">
            <v>BAL Flex One</v>
          </cell>
          <cell r="CU22" t="str">
            <v>2m</v>
          </cell>
          <cell r="CY22" t="str">
            <v>To protect the background when using cement based adhesives</v>
          </cell>
          <cell r="DA22" t="str">
            <v>To improve adhesion</v>
          </cell>
          <cell r="DC22" t="str">
            <v>Bal Whitestar Plus</v>
          </cell>
          <cell r="DF22" t="str">
            <v>80mm</v>
          </cell>
          <cell r="DH22" t="str">
            <v>Yes</v>
          </cell>
          <cell r="DJ22" t="str">
            <v>Richynew</v>
          </cell>
          <cell r="DK22" t="str">
            <v>Richard newman</v>
          </cell>
          <cell r="DL22">
            <v>7887726956</v>
          </cell>
          <cell r="DM22" t="str">
            <v>Hambleceramics@yahoo.co.uk</v>
          </cell>
          <cell r="DN22" t="str">
            <v>3 polesden close   Chandlers ford  Eastleigh SO53 1TW</v>
          </cell>
          <cell r="DO22" t="str">
            <v>Yes</v>
          </cell>
        </row>
        <row r="23">
          <cell r="A23">
            <v>11593213431</v>
          </cell>
          <cell r="B23" t="str">
            <v>Marky</v>
          </cell>
          <cell r="C23" t="str">
            <v>Mark Wiley</v>
          </cell>
          <cell r="D23" t="str">
            <v>markwiley4@ntlworld.com</v>
          </cell>
          <cell r="E23">
            <v>259976045</v>
          </cell>
          <cell r="F23">
            <v>43963.742407407408</v>
          </cell>
          <cell r="G23">
            <v>43963.748391203706</v>
          </cell>
          <cell r="H23">
            <v>5.9837962980964221E-3</v>
          </cell>
          <cell r="I23" t="str">
            <v>23.46.211.84</v>
          </cell>
          <cell r="Q23" t="str">
            <v>Portable Appliance Test</v>
          </cell>
          <cell r="S23" t="str">
            <v>Refer to manufacturer's guidance</v>
          </cell>
          <cell r="Y23" t="str">
            <v>No minimum</v>
          </cell>
          <cell r="AC23" t="str">
            <v>1mm per day up to 40mm + 2 days per mm over 40mm</v>
          </cell>
          <cell r="AE23" t="str">
            <v>Test A small area for potential risk of damage</v>
          </cell>
          <cell r="AI23">
            <v>3</v>
          </cell>
          <cell r="AO23" t="str">
            <v>100%</v>
          </cell>
          <cell r="AP23" t="str">
            <v>1 in 20</v>
          </cell>
          <cell r="AT23" t="str">
            <v>A2</v>
          </cell>
          <cell r="AX23" t="str">
            <v>Full depth of tile + 6mm</v>
          </cell>
          <cell r="BD23" t="str">
            <v>Workmanship on site for wall and floor tiling</v>
          </cell>
          <cell r="BI23" t="str">
            <v>None</v>
          </cell>
          <cell r="BK23" t="str">
            <v>BAL Pourable One</v>
          </cell>
          <cell r="BP23" t="str">
            <v>Mahogany</v>
          </cell>
          <cell r="BT23" t="str">
            <v>90 minutes</v>
          </cell>
          <cell r="BW23">
            <v>18</v>
          </cell>
          <cell r="CB23" t="str">
            <v>2 x longer than most rapidsets</v>
          </cell>
          <cell r="CE23" t="str">
            <v>Sound, existing tiles</v>
          </cell>
          <cell r="CG23" t="str">
            <v>To fill the back profile texture of an extended tile</v>
          </cell>
          <cell r="CJ23" t="str">
            <v>When fixing large format tiles</v>
          </cell>
          <cell r="CL23" t="str">
            <v>To achieve solid bed fixing</v>
          </cell>
          <cell r="CP23" t="str">
            <v>2 months</v>
          </cell>
          <cell r="CQ23" t="str">
            <v>BAL Flex One</v>
          </cell>
          <cell r="CU23" t="str">
            <v>2m</v>
          </cell>
          <cell r="CY23" t="str">
            <v>To protect the background when using cement based adhesives</v>
          </cell>
          <cell r="DA23" t="str">
            <v>To improve adhesion</v>
          </cell>
          <cell r="DC23" t="str">
            <v>Bal Whitestar Plus</v>
          </cell>
          <cell r="DF23" t="str">
            <v>80mm</v>
          </cell>
          <cell r="DH23" t="str">
            <v>Yes</v>
          </cell>
          <cell r="DJ23" t="str">
            <v>Marky</v>
          </cell>
          <cell r="DK23" t="str">
            <v>Mark Wiley</v>
          </cell>
          <cell r="DL23">
            <v>7961076111</v>
          </cell>
          <cell r="DM23" t="str">
            <v>markwiley4@ntlworld.com</v>
          </cell>
          <cell r="DN23" t="str">
            <v>131 ridgeways  Church Langley</v>
          </cell>
          <cell r="DO23" t="str">
            <v>Yes</v>
          </cell>
        </row>
        <row r="24">
          <cell r="A24">
            <v>11592868831</v>
          </cell>
          <cell r="B24" t="str">
            <v>Jasnug10</v>
          </cell>
          <cell r="C24" t="str">
            <v>J.nugent</v>
          </cell>
          <cell r="D24" t="str">
            <v>jasnug10@icloud.com</v>
          </cell>
          <cell r="E24">
            <v>259976045</v>
          </cell>
          <cell r="F24">
            <v>43963.685370370367</v>
          </cell>
          <cell r="G24">
            <v>43963.690925925926</v>
          </cell>
          <cell r="H24">
            <v>5.5555555591126904E-3</v>
          </cell>
          <cell r="I24" t="str">
            <v>2.16.167.135</v>
          </cell>
          <cell r="O24" t="str">
            <v>Porcelain Abrasion Test</v>
          </cell>
          <cell r="S24" t="str">
            <v>Refer to manufacturer's guidance</v>
          </cell>
          <cell r="X24" t="str">
            <v>40 sqm</v>
          </cell>
          <cell r="AC24" t="str">
            <v>1mm per day up to 40mm + 2 days per mm over 40mm</v>
          </cell>
          <cell r="AE24" t="str">
            <v>Test A small area for potential risk of damage</v>
          </cell>
          <cell r="AK24">
            <v>5</v>
          </cell>
          <cell r="AN24" t="str">
            <v>75%</v>
          </cell>
          <cell r="AQ24" t="str">
            <v>1 in 30</v>
          </cell>
          <cell r="AW24" t="str">
            <v>B3</v>
          </cell>
          <cell r="AY24" t="str">
            <v>Full depth of tile, bedding and any levelling screed (eg cement:sand)</v>
          </cell>
          <cell r="BC24" t="str">
            <v>On site health and safety requirements for tiling</v>
          </cell>
          <cell r="BG24" t="str">
            <v>Rubberised</v>
          </cell>
          <cell r="BK24" t="str">
            <v>BAL Pourable One</v>
          </cell>
          <cell r="BN24" t="str">
            <v>Tornado Sky</v>
          </cell>
          <cell r="BT24" t="str">
            <v>90 minutes</v>
          </cell>
          <cell r="BY24">
            <v>22</v>
          </cell>
          <cell r="CB24" t="str">
            <v>2 x longer than most rapidsets</v>
          </cell>
          <cell r="CD24" t="str">
            <v>Fibreboard</v>
          </cell>
          <cell r="CG24" t="str">
            <v>To fill the back profile texture of an extended tile</v>
          </cell>
          <cell r="CJ24" t="str">
            <v>When fixing large format tiles</v>
          </cell>
          <cell r="CL24" t="str">
            <v>To achieve solid bed fixing</v>
          </cell>
          <cell r="CN24" t="str">
            <v>2 weeks</v>
          </cell>
          <cell r="CQ24" t="str">
            <v>BAL Flex One</v>
          </cell>
          <cell r="CU24" t="str">
            <v>2m</v>
          </cell>
          <cell r="CY24" t="str">
            <v>To protect the background when using cement based adhesives</v>
          </cell>
          <cell r="DA24" t="str">
            <v>To improve adhesion</v>
          </cell>
          <cell r="DC24" t="str">
            <v>Bal Whitestar Plus</v>
          </cell>
          <cell r="DF24" t="str">
            <v>80mm</v>
          </cell>
          <cell r="DH24" t="str">
            <v>Yes</v>
          </cell>
          <cell r="DJ24" t="str">
            <v>Jasnug10</v>
          </cell>
          <cell r="DK24" t="str">
            <v>J.nugent</v>
          </cell>
          <cell r="DL24">
            <v>7932587808</v>
          </cell>
          <cell r="DM24" t="str">
            <v>jasnug10@icloud.com</v>
          </cell>
          <cell r="DN24" t="str">
            <v>4 Lochinch pl, Newton mearns , Glasgow.. G776xu</v>
          </cell>
          <cell r="DO24" t="str">
            <v>Yes</v>
          </cell>
        </row>
        <row r="25">
          <cell r="A25">
            <v>11592785393</v>
          </cell>
          <cell r="B25" t="str">
            <v>R Voce tiling</v>
          </cell>
          <cell r="C25" t="str">
            <v>Robert Voce</v>
          </cell>
          <cell r="D25" t="str">
            <v>rvocetiling@gmail.com</v>
          </cell>
          <cell r="E25">
            <v>259976045</v>
          </cell>
          <cell r="F25">
            <v>43963.671493055554</v>
          </cell>
          <cell r="G25">
            <v>43963.677152777775</v>
          </cell>
          <cell r="H25">
            <v>5.6597222210257314E-3</v>
          </cell>
          <cell r="I25" t="str">
            <v>92.123.142.94</v>
          </cell>
          <cell r="Q25" t="str">
            <v>Portable Appliance Test</v>
          </cell>
          <cell r="S25" t="str">
            <v>Refer to manufacturer's guidance</v>
          </cell>
          <cell r="V25" t="str">
            <v>36 sqm</v>
          </cell>
          <cell r="AC25" t="str">
            <v>1mm per day up to 40mm + 2 days per mm over 40mm</v>
          </cell>
          <cell r="AE25" t="str">
            <v>Test A small area for potential risk of damage</v>
          </cell>
          <cell r="AH25">
            <v>2</v>
          </cell>
          <cell r="AN25" t="str">
            <v>75%</v>
          </cell>
          <cell r="AP25" t="str">
            <v>1 in 20</v>
          </cell>
          <cell r="AU25" t="str">
            <v>B2</v>
          </cell>
          <cell r="BA25" t="str">
            <v>Full depth of tile and adhesive bed</v>
          </cell>
          <cell r="BB25" t="str">
            <v>Specification for ceramic tiles on site</v>
          </cell>
          <cell r="BG25" t="str">
            <v>Rubberised</v>
          </cell>
          <cell r="BJ25" t="str">
            <v>BAL Flex One</v>
          </cell>
          <cell r="BN25" t="str">
            <v>Tornado Sky</v>
          </cell>
          <cell r="BU25" t="str">
            <v>3 hours</v>
          </cell>
          <cell r="BW25">
            <v>18</v>
          </cell>
          <cell r="CB25" t="str">
            <v>2 x longer than most rapidsets</v>
          </cell>
          <cell r="CE25" t="str">
            <v>Sound, existing tiles</v>
          </cell>
          <cell r="CJ25" t="str">
            <v>When fixing large format tiles</v>
          </cell>
          <cell r="CL25" t="str">
            <v>To achieve solid bed fixing</v>
          </cell>
          <cell r="CO25" t="str">
            <v>3 weeks</v>
          </cell>
          <cell r="CT25" t="str">
            <v>BAL Rapid Flex One</v>
          </cell>
          <cell r="CU25" t="str">
            <v>2m</v>
          </cell>
          <cell r="CY25" t="str">
            <v>To protect the background when using cement based adhesives</v>
          </cell>
          <cell r="DA25" t="str">
            <v>To improve adhesion</v>
          </cell>
          <cell r="DC25" t="str">
            <v>Bal Whitestar Plus</v>
          </cell>
          <cell r="DF25" t="str">
            <v>80mm</v>
          </cell>
          <cell r="DH25" t="str">
            <v>Yes</v>
          </cell>
          <cell r="DJ25" t="str">
            <v>R Voce tiling</v>
          </cell>
          <cell r="DK25" t="str">
            <v>Robert Voce</v>
          </cell>
          <cell r="DL25">
            <v>7793502790</v>
          </cell>
          <cell r="DM25" t="str">
            <v>rvocetiling@gmail.com</v>
          </cell>
          <cell r="DN25" t="str">
            <v>6 Evered Avenue  Walton</v>
          </cell>
          <cell r="DO25" t="str">
            <v>Yes</v>
          </cell>
        </row>
        <row r="26">
          <cell r="A26">
            <v>11592751959</v>
          </cell>
          <cell r="B26" t="str">
            <v>Day Dreamers</v>
          </cell>
          <cell r="C26" t="str">
            <v>Garry Day</v>
          </cell>
          <cell r="D26" t="str">
            <v>garrym.day@ntlworld.com</v>
          </cell>
          <cell r="E26">
            <v>259976045</v>
          </cell>
          <cell r="F26">
            <v>43963.664236111108</v>
          </cell>
          <cell r="G26">
            <v>43963.671932870369</v>
          </cell>
          <cell r="H26">
            <v>7.6967592613073066E-3</v>
          </cell>
          <cell r="I26" t="str">
            <v>23.60.173.31</v>
          </cell>
          <cell r="Q26" t="str">
            <v>Portable Appliance Test</v>
          </cell>
          <cell r="S26" t="str">
            <v>Refer to manufacturer's guidance</v>
          </cell>
          <cell r="X26" t="str">
            <v>40 sqm</v>
          </cell>
          <cell r="AC26" t="str">
            <v>1mm per day up to 40mm + 2 days per mm over 40mm</v>
          </cell>
          <cell r="AE26" t="str">
            <v>Test A small area for potential risk of damage</v>
          </cell>
          <cell r="AJ26">
            <v>4</v>
          </cell>
          <cell r="AO26" t="str">
            <v>100%</v>
          </cell>
          <cell r="AR26" t="str">
            <v>1 in 50</v>
          </cell>
          <cell r="AV26" t="str">
            <v>B1A or A1A</v>
          </cell>
          <cell r="AY26" t="str">
            <v>Full depth of tile, bedding and any levelling screed (eg cement:sand)</v>
          </cell>
          <cell r="BB26" t="str">
            <v>Specification for ceramic tiles on site</v>
          </cell>
          <cell r="BI26" t="str">
            <v>None</v>
          </cell>
          <cell r="BJ26" t="str">
            <v>BAL Flex One</v>
          </cell>
          <cell r="BP26" t="str">
            <v>Mahogany</v>
          </cell>
          <cell r="BU26" t="str">
            <v>3 hours</v>
          </cell>
          <cell r="BX26">
            <v>20</v>
          </cell>
          <cell r="CB26" t="str">
            <v>2 x longer than most rapidsets</v>
          </cell>
          <cell r="CE26" t="str">
            <v>Sound, existing tiles</v>
          </cell>
          <cell r="CG26" t="str">
            <v>To fill the back profile texture of an extended tile</v>
          </cell>
          <cell r="CJ26" t="str">
            <v>When fixing large format tiles</v>
          </cell>
          <cell r="CL26" t="str">
            <v>To achieve solid bed fixing</v>
          </cell>
          <cell r="CN26" t="str">
            <v>2 weeks</v>
          </cell>
          <cell r="CQ26" t="str">
            <v>BAL Flex One</v>
          </cell>
          <cell r="CU26" t="str">
            <v>2m</v>
          </cell>
          <cell r="CY26" t="str">
            <v>To protect the background when using cement based adhesives</v>
          </cell>
          <cell r="DA26" t="str">
            <v>To improve adhesion</v>
          </cell>
          <cell r="DC26" t="str">
            <v>Bal Whitestar Plus</v>
          </cell>
          <cell r="DF26" t="str">
            <v>80mm</v>
          </cell>
          <cell r="DH26" t="str">
            <v>Yes</v>
          </cell>
          <cell r="DJ26" t="str">
            <v>Day Dreamers</v>
          </cell>
          <cell r="DK26" t="str">
            <v>Garry Day</v>
          </cell>
          <cell r="DL26">
            <v>7973821709</v>
          </cell>
          <cell r="DM26" t="str">
            <v>garrym.day@ntlworld.com</v>
          </cell>
          <cell r="DN26" t="str">
            <v>17 Wayman Road   Farnborough   Hants</v>
          </cell>
          <cell r="DP26" t="str">
            <v>No thanks</v>
          </cell>
        </row>
        <row r="27">
          <cell r="A27">
            <v>11592681749</v>
          </cell>
          <cell r="B27" t="str">
            <v>Allan</v>
          </cell>
          <cell r="C27" t="str">
            <v>Alan</v>
          </cell>
          <cell r="D27" t="str">
            <v>Na</v>
          </cell>
          <cell r="E27">
            <v>259976045</v>
          </cell>
          <cell r="F27">
            <v>43963.657777777778</v>
          </cell>
          <cell r="G27">
            <v>43963.661087962966</v>
          </cell>
          <cell r="H27">
            <v>3.3101851877290756E-3</v>
          </cell>
          <cell r="I27" t="str">
            <v>173.223.52.63</v>
          </cell>
          <cell r="Q27" t="str">
            <v>Portable Appliance Test</v>
          </cell>
          <cell r="S27" t="str">
            <v>Refer to manufacturer's guidance</v>
          </cell>
          <cell r="X27" t="str">
            <v>40 sqm</v>
          </cell>
          <cell r="AC27" t="str">
            <v>1mm per day up to 40mm + 2 days per mm over 40mm</v>
          </cell>
          <cell r="AG27" t="str">
            <v>Always apply a tile sealer before grouting</v>
          </cell>
          <cell r="AK27">
            <v>5</v>
          </cell>
          <cell r="AM27" t="str">
            <v>25%</v>
          </cell>
          <cell r="AS27" t="str">
            <v>1 in 80</v>
          </cell>
          <cell r="AV27" t="str">
            <v>B1A or A1A</v>
          </cell>
          <cell r="BA27" t="str">
            <v>Full depth of tile and adhesive bed</v>
          </cell>
          <cell r="BC27" t="str">
            <v>On site health and safety requirements for tiling</v>
          </cell>
          <cell r="BI27" t="str">
            <v>None</v>
          </cell>
          <cell r="BK27" t="str">
            <v>BAL Pourable One</v>
          </cell>
          <cell r="BP27" t="str">
            <v>Mahogany</v>
          </cell>
          <cell r="BT27" t="str">
            <v>90 minutes</v>
          </cell>
          <cell r="BY27">
            <v>22</v>
          </cell>
          <cell r="CB27" t="str">
            <v>2 x longer than most rapidsets</v>
          </cell>
          <cell r="CE27" t="str">
            <v>Sound, existing tiles</v>
          </cell>
          <cell r="CG27" t="str">
            <v>To fill the back profile texture of an extended tile</v>
          </cell>
          <cell r="CJ27" t="str">
            <v>When fixing large format tiles</v>
          </cell>
          <cell r="CL27" t="str">
            <v>To achieve solid bed fixing</v>
          </cell>
          <cell r="CN27" t="str">
            <v>2 weeks</v>
          </cell>
          <cell r="CQ27" t="str">
            <v>BAL Flex One</v>
          </cell>
          <cell r="CU27" t="str">
            <v>2m</v>
          </cell>
          <cell r="CY27" t="str">
            <v>To protect the background when using cement based adhesives</v>
          </cell>
          <cell r="DA27" t="str">
            <v>To improve adhesion</v>
          </cell>
          <cell r="DC27" t="str">
            <v>Bal Whitestar Plus</v>
          </cell>
          <cell r="DF27" t="str">
            <v>80mm</v>
          </cell>
          <cell r="DI27" t="str">
            <v>No</v>
          </cell>
          <cell r="DJ27" t="str">
            <v>Allan</v>
          </cell>
          <cell r="DK27" t="str">
            <v>Alan</v>
          </cell>
          <cell r="DL27" t="str">
            <v>Na</v>
          </cell>
          <cell r="DM27" t="str">
            <v>Na</v>
          </cell>
          <cell r="DN27" t="str">
            <v>Na</v>
          </cell>
          <cell r="DP27" t="str">
            <v>No thanks</v>
          </cell>
        </row>
        <row r="28">
          <cell r="A28">
            <v>11592446418</v>
          </cell>
          <cell r="B28" t="str">
            <v>Jk</v>
          </cell>
          <cell r="C28" t="str">
            <v>James Kindleysides</v>
          </cell>
          <cell r="D28" t="str">
            <v>James.kindleysides@yahoo.co.uk</v>
          </cell>
          <cell r="E28">
            <v>259976045</v>
          </cell>
          <cell r="F28">
            <v>43963.621886574074</v>
          </cell>
          <cell r="G28">
            <v>43963.626516203702</v>
          </cell>
          <cell r="H28">
            <v>4.6296296277432702E-3</v>
          </cell>
          <cell r="I28" t="str">
            <v>23.46.210.87</v>
          </cell>
          <cell r="Q28" t="str">
            <v>Portable Appliance Test</v>
          </cell>
          <cell r="R28" t="str">
            <v>Add water to the powder</v>
          </cell>
          <cell r="X28" t="str">
            <v>40 sqm</v>
          </cell>
          <cell r="AC28" t="str">
            <v>1mm per day up to 40mm + 2 days per mm over 40mm</v>
          </cell>
          <cell r="AE28" t="str">
            <v>Test A small area for potential risk of damage</v>
          </cell>
          <cell r="AJ28">
            <v>4</v>
          </cell>
          <cell r="AN28" t="str">
            <v>75%</v>
          </cell>
          <cell r="AP28" t="str">
            <v>1 in 20</v>
          </cell>
          <cell r="AU28" t="str">
            <v>B2</v>
          </cell>
          <cell r="AY28" t="str">
            <v>Full depth of tile, bedding and any levelling screed (eg cement:sand)</v>
          </cell>
          <cell r="BB28" t="str">
            <v>Specification for ceramic tiles on site</v>
          </cell>
          <cell r="BI28" t="str">
            <v>None</v>
          </cell>
          <cell r="BK28" t="str">
            <v>BAL Pourable One</v>
          </cell>
          <cell r="BP28" t="str">
            <v>Mahogany</v>
          </cell>
          <cell r="BR28" t="str">
            <v>30 minutes</v>
          </cell>
          <cell r="BW28">
            <v>18</v>
          </cell>
          <cell r="CB28" t="str">
            <v>2 x longer than most rapidsets</v>
          </cell>
          <cell r="CD28" t="str">
            <v>Fibreboard</v>
          </cell>
          <cell r="CG28" t="str">
            <v>To fill the back profile texture of an extended tile</v>
          </cell>
          <cell r="CL28" t="str">
            <v>To achieve solid bed fixing</v>
          </cell>
          <cell r="CO28" t="str">
            <v>3 weeks</v>
          </cell>
          <cell r="CQ28" t="str">
            <v>BAL Flex One</v>
          </cell>
          <cell r="CX28" t="str">
            <v>3m</v>
          </cell>
          <cell r="CZ28" t="str">
            <v>To tank the background</v>
          </cell>
          <cell r="DA28" t="str">
            <v>To improve adhesion</v>
          </cell>
          <cell r="DC28" t="str">
            <v>Bal Whitestar Plus</v>
          </cell>
          <cell r="DF28" t="str">
            <v>80mm</v>
          </cell>
          <cell r="DH28" t="str">
            <v>Yes</v>
          </cell>
          <cell r="DJ28" t="str">
            <v>Jk</v>
          </cell>
          <cell r="DK28" t="str">
            <v>James Kindleysides</v>
          </cell>
          <cell r="DL28">
            <v>7888752737</v>
          </cell>
          <cell r="DM28" t="str">
            <v>James.kindleysides@yahoo.co.uk</v>
          </cell>
          <cell r="DN28" t="str">
            <v>3mill close shipdham Norfolk Ip257hx</v>
          </cell>
          <cell r="DO28" t="str">
            <v>Yes</v>
          </cell>
        </row>
        <row r="29">
          <cell r="A29">
            <v>11592442833</v>
          </cell>
          <cell r="B29" t="str">
            <v>Annon</v>
          </cell>
          <cell r="E29">
            <v>259976045</v>
          </cell>
          <cell r="F29">
            <v>43963.621435185189</v>
          </cell>
          <cell r="G29">
            <v>43963.625983796293</v>
          </cell>
          <cell r="H29">
            <v>4.5486111048376188E-3</v>
          </cell>
          <cell r="I29" t="str">
            <v>104.117.183.38</v>
          </cell>
          <cell r="Q29" t="str">
            <v>Portable Appliance Test</v>
          </cell>
          <cell r="R29" t="str">
            <v>Add water to the powder</v>
          </cell>
          <cell r="X29" t="str">
            <v>40 sqm</v>
          </cell>
          <cell r="AB29" t="str">
            <v>1 week</v>
          </cell>
          <cell r="AG29" t="str">
            <v>Always apply a tile sealer before grouting</v>
          </cell>
          <cell r="AJ29">
            <v>4</v>
          </cell>
          <cell r="AO29" t="str">
            <v>100%</v>
          </cell>
          <cell r="AP29" t="str">
            <v>1 in 20</v>
          </cell>
          <cell r="AT29" t="str">
            <v>A2</v>
          </cell>
          <cell r="BA29" t="str">
            <v>Full depth of tile and adhesive bed</v>
          </cell>
          <cell r="BC29" t="str">
            <v>On site health and safety requirements for tiling</v>
          </cell>
          <cell r="BG29" t="str">
            <v>Rubberised</v>
          </cell>
          <cell r="BJ29" t="str">
            <v>BAL Flex One</v>
          </cell>
          <cell r="BP29" t="str">
            <v>Mahogany</v>
          </cell>
          <cell r="BT29" t="str">
            <v>90 minutes</v>
          </cell>
          <cell r="BW29">
            <v>18</v>
          </cell>
          <cell r="CB29" t="str">
            <v>2 x longer than most rapidsets</v>
          </cell>
          <cell r="CE29" t="str">
            <v>Sound, existing tiles</v>
          </cell>
          <cell r="CG29" t="str">
            <v>To fill the back profile texture of an extended tile</v>
          </cell>
          <cell r="CJ29" t="str">
            <v>When fixing large format tiles</v>
          </cell>
          <cell r="CL29" t="str">
            <v>To achieve solid bed fixing</v>
          </cell>
          <cell r="CN29" t="str">
            <v>2 weeks</v>
          </cell>
          <cell r="CR29" t="str">
            <v>BAL Pourable One</v>
          </cell>
          <cell r="CW29" t="str">
            <v>2.4m</v>
          </cell>
          <cell r="CY29" t="str">
            <v>To protect the background when using cement based adhesives</v>
          </cell>
          <cell r="CZ29" t="str">
            <v>To tank the background</v>
          </cell>
          <cell r="DA29" t="str">
            <v>To improve adhesion</v>
          </cell>
          <cell r="DC29" t="str">
            <v>Bal Whitestar Plus</v>
          </cell>
          <cell r="DF29" t="str">
            <v>80mm</v>
          </cell>
          <cell r="DI29" t="str">
            <v>No</v>
          </cell>
          <cell r="DJ29" t="str">
            <v>Annon</v>
          </cell>
          <cell r="DP29" t="str">
            <v>No thanks</v>
          </cell>
        </row>
        <row r="30">
          <cell r="A30">
            <v>11592382158</v>
          </cell>
          <cell r="B30" t="str">
            <v>Clarke</v>
          </cell>
          <cell r="C30" t="str">
            <v>Clarke</v>
          </cell>
          <cell r="D30" t="str">
            <v>Clarke_stew@hotmail.co.uk</v>
          </cell>
          <cell r="E30">
            <v>259976045</v>
          </cell>
          <cell r="F30">
            <v>43963.609930555554</v>
          </cell>
          <cell r="G30">
            <v>43963.616539351853</v>
          </cell>
          <cell r="H30">
            <v>6.6087962986784987E-3</v>
          </cell>
          <cell r="I30" t="str">
            <v>95.101.63.223</v>
          </cell>
          <cell r="P30" t="str">
            <v>Post Adhesive Test</v>
          </cell>
          <cell r="S30" t="str">
            <v>Refer to manufacturer's guidance</v>
          </cell>
          <cell r="V30" t="str">
            <v>36 sqm</v>
          </cell>
          <cell r="AC30" t="str">
            <v>1mm per day up to 40mm + 2 days per mm over 40mm</v>
          </cell>
          <cell r="AE30" t="str">
            <v>Test A small area for potential risk of damage</v>
          </cell>
          <cell r="AJ30">
            <v>4</v>
          </cell>
          <cell r="AN30" t="str">
            <v>75%</v>
          </cell>
          <cell r="AR30" t="str">
            <v>1 in 50</v>
          </cell>
          <cell r="AV30" t="str">
            <v>B1A or A1A</v>
          </cell>
          <cell r="AZ30" t="str">
            <v>Full depth of tile only</v>
          </cell>
          <cell r="BB30" t="str">
            <v>Specification for ceramic tiles on site</v>
          </cell>
          <cell r="BH30" t="str">
            <v>S2 cement-based</v>
          </cell>
          <cell r="BK30" t="str">
            <v>BAL Pourable One</v>
          </cell>
          <cell r="BQ30" t="str">
            <v>Lilac fields</v>
          </cell>
          <cell r="BT30" t="str">
            <v>90 minutes</v>
          </cell>
          <cell r="BW30">
            <v>18</v>
          </cell>
          <cell r="CB30" t="str">
            <v>2 x longer than most rapidsets</v>
          </cell>
          <cell r="CE30" t="str">
            <v>Sound, existing tiles</v>
          </cell>
          <cell r="CG30" t="str">
            <v>To fill the back profile texture of an extended tile</v>
          </cell>
          <cell r="CJ30" t="str">
            <v>When fixing large format tiles</v>
          </cell>
          <cell r="CL30" t="str">
            <v>To achieve solid bed fixing</v>
          </cell>
          <cell r="CP30" t="str">
            <v>2 months</v>
          </cell>
          <cell r="CQ30" t="str">
            <v>BAL Flex One</v>
          </cell>
          <cell r="CV30" t="str">
            <v>1.8m</v>
          </cell>
          <cell r="CY30" t="str">
            <v>To protect the background when using cement based adhesives</v>
          </cell>
          <cell r="DA30" t="str">
            <v>To improve adhesion</v>
          </cell>
          <cell r="DC30" t="str">
            <v>Bal Whitestar Plus</v>
          </cell>
          <cell r="DF30" t="str">
            <v>80mm</v>
          </cell>
          <cell r="DH30" t="str">
            <v>Yes</v>
          </cell>
          <cell r="DJ30" t="str">
            <v>Clarke</v>
          </cell>
          <cell r="DK30" t="str">
            <v>Clarke</v>
          </cell>
          <cell r="DL30">
            <v>7990874780</v>
          </cell>
          <cell r="DM30" t="str">
            <v>Clarke_stew@hotmail.co.uk</v>
          </cell>
          <cell r="DN30" t="str">
            <v>70 Irvine road  Colchester  Essex  Co33tt</v>
          </cell>
          <cell r="DO30" t="str">
            <v>Yes</v>
          </cell>
        </row>
        <row r="31">
          <cell r="A31">
            <v>11592333805</v>
          </cell>
          <cell r="B31" t="str">
            <v>Kabenza</v>
          </cell>
          <cell r="C31" t="str">
            <v>Sean</v>
          </cell>
          <cell r="D31" t="str">
            <v>Sean@kabenza.co.uk</v>
          </cell>
          <cell r="E31">
            <v>259976045</v>
          </cell>
          <cell r="F31">
            <v>43963.604525462964</v>
          </cell>
          <cell r="G31">
            <v>43963.608842592592</v>
          </cell>
          <cell r="H31">
            <v>4.3171296274522319E-3</v>
          </cell>
          <cell r="I31" t="str">
            <v>92.122.206.201</v>
          </cell>
          <cell r="Q31" t="str">
            <v>Portable Appliance Test</v>
          </cell>
          <cell r="S31" t="str">
            <v>Refer to manufacturer's guidance</v>
          </cell>
          <cell r="W31" t="str">
            <v>100 sqm</v>
          </cell>
          <cell r="AC31" t="str">
            <v>1mm per day up to 40mm + 2 days per mm over 40mm</v>
          </cell>
          <cell r="AE31" t="str">
            <v>Test A small area for potential risk of damage</v>
          </cell>
          <cell r="AK31">
            <v>5</v>
          </cell>
          <cell r="AN31" t="str">
            <v>75%</v>
          </cell>
          <cell r="AP31" t="str">
            <v>1 in 20</v>
          </cell>
          <cell r="AT31" t="str">
            <v>A2</v>
          </cell>
          <cell r="BA31" t="str">
            <v>Full depth of tile and adhesive bed</v>
          </cell>
          <cell r="BB31" t="str">
            <v>Specification for ceramic tiles on site</v>
          </cell>
          <cell r="BI31" t="str">
            <v>None</v>
          </cell>
          <cell r="BK31" t="str">
            <v>BAL Pourable One</v>
          </cell>
          <cell r="BQ31" t="str">
            <v>Lilac fields</v>
          </cell>
          <cell r="BT31" t="str">
            <v>90 minutes</v>
          </cell>
          <cell r="BY31">
            <v>22</v>
          </cell>
          <cell r="CB31" t="str">
            <v>2 x longer than most rapidsets</v>
          </cell>
          <cell r="CE31" t="str">
            <v>Sound, existing tiles</v>
          </cell>
          <cell r="CG31" t="str">
            <v>To fill the back profile texture of an extended tile</v>
          </cell>
          <cell r="CJ31" t="str">
            <v>When fixing large format tiles</v>
          </cell>
          <cell r="CL31" t="str">
            <v>To achieve solid bed fixing</v>
          </cell>
          <cell r="CN31" t="str">
            <v>2 weeks</v>
          </cell>
          <cell r="CQ31" t="str">
            <v>BAL Flex One</v>
          </cell>
          <cell r="CU31" t="str">
            <v>2m</v>
          </cell>
          <cell r="CY31" t="str">
            <v>To protect the background when using cement based adhesives</v>
          </cell>
          <cell r="DA31" t="str">
            <v>To improve adhesion</v>
          </cell>
          <cell r="DC31" t="str">
            <v>Bal Whitestar Plus</v>
          </cell>
          <cell r="DF31" t="str">
            <v>80mm</v>
          </cell>
          <cell r="DH31" t="str">
            <v>Yes</v>
          </cell>
          <cell r="DJ31" t="str">
            <v>Kabenza</v>
          </cell>
          <cell r="DK31" t="str">
            <v>Sean</v>
          </cell>
          <cell r="DL31" t="str">
            <v>07922 101116</v>
          </cell>
          <cell r="DM31" t="str">
            <v>Sean@kabenza.co.uk</v>
          </cell>
          <cell r="DN31" t="str">
            <v>Windermere</v>
          </cell>
          <cell r="DP31" t="str">
            <v>No thanks</v>
          </cell>
        </row>
        <row r="32">
          <cell r="A32">
            <v>11592311768</v>
          </cell>
          <cell r="B32" t="str">
            <v>old fogey</v>
          </cell>
          <cell r="C32" t="str">
            <v>Des Lewis</v>
          </cell>
          <cell r="D32" t="str">
            <v>d_lewis20@sky.com</v>
          </cell>
          <cell r="E32">
            <v>259976045</v>
          </cell>
          <cell r="F32">
            <v>43963.589791666665</v>
          </cell>
          <cell r="G32">
            <v>43963.605439814812</v>
          </cell>
          <cell r="H32">
            <v>1.5648148146283347E-2</v>
          </cell>
          <cell r="I32" t="str">
            <v>104.117.183.38</v>
          </cell>
          <cell r="Q32" t="str">
            <v>Portable Appliance Test</v>
          </cell>
          <cell r="S32" t="str">
            <v>Refer to manufacturer's guidance</v>
          </cell>
          <cell r="V32" t="str">
            <v>36 sqm</v>
          </cell>
          <cell r="AC32" t="str">
            <v>1mm per day up to 40mm + 2 days per mm over 40mm</v>
          </cell>
          <cell r="AE32" t="str">
            <v>Test A small area for potential risk of damage</v>
          </cell>
          <cell r="AK32">
            <v>5</v>
          </cell>
          <cell r="AM32" t="str">
            <v>25%</v>
          </cell>
          <cell r="AS32" t="str">
            <v>1 in 80</v>
          </cell>
          <cell r="AT32" t="str">
            <v>A2</v>
          </cell>
          <cell r="BA32" t="str">
            <v>Full depth of tile and adhesive bed</v>
          </cell>
          <cell r="BD32" t="str">
            <v>Workmanship on site for wall and floor tiling</v>
          </cell>
          <cell r="BI32" t="str">
            <v>None</v>
          </cell>
          <cell r="BK32" t="str">
            <v>BAL Pourable One</v>
          </cell>
          <cell r="BQ32" t="str">
            <v>Lilac fields</v>
          </cell>
          <cell r="BT32" t="str">
            <v>90 minutes</v>
          </cell>
          <cell r="BV32">
            <v>12</v>
          </cell>
          <cell r="CB32" t="str">
            <v>2 x longer than most rapidsets</v>
          </cell>
          <cell r="CE32" t="str">
            <v>Sound, existing tiles</v>
          </cell>
          <cell r="CL32" t="str">
            <v>To achieve solid bed fixing</v>
          </cell>
          <cell r="CN32" t="str">
            <v>2 weeks</v>
          </cell>
          <cell r="CQ32" t="str">
            <v>BAL Flex One</v>
          </cell>
          <cell r="CU32" t="str">
            <v>2m</v>
          </cell>
          <cell r="CY32" t="str">
            <v>To protect the background when using cement based adhesives</v>
          </cell>
          <cell r="DA32" t="str">
            <v>To improve adhesion</v>
          </cell>
          <cell r="DC32" t="str">
            <v>Bal Whitestar Plus</v>
          </cell>
          <cell r="DF32" t="str">
            <v>80mm</v>
          </cell>
          <cell r="DH32" t="str">
            <v>Yes</v>
          </cell>
          <cell r="DJ32" t="str">
            <v>old fogey</v>
          </cell>
          <cell r="DK32" t="str">
            <v>Des Lewis</v>
          </cell>
          <cell r="DL32">
            <v>79677985489</v>
          </cell>
          <cell r="DM32" t="str">
            <v>d_lewis20@sky.com</v>
          </cell>
          <cell r="DN32" t="str">
            <v>3 springfield road , looe .  , cornwall. PL13 1HB</v>
          </cell>
          <cell r="DO32" t="str">
            <v>Yes</v>
          </cell>
        </row>
        <row r="33">
          <cell r="A33">
            <v>11592286481</v>
          </cell>
          <cell r="B33" t="str">
            <v>Orangeboy</v>
          </cell>
          <cell r="C33" t="str">
            <v>Trevor Taylor</v>
          </cell>
          <cell r="D33" t="str">
            <v>trevorjtaylor@btinternet.com</v>
          </cell>
          <cell r="E33">
            <v>259976045</v>
          </cell>
          <cell r="F33">
            <v>43963.594618055555</v>
          </cell>
          <cell r="G33">
            <v>43963.601423611108</v>
          </cell>
          <cell r="H33">
            <v>6.805555553000886E-3</v>
          </cell>
          <cell r="I33" t="str">
            <v>184.84.242.103</v>
          </cell>
          <cell r="Q33" t="str">
            <v>Portable Appliance Test</v>
          </cell>
          <cell r="S33" t="str">
            <v>Refer to manufacturer's guidance</v>
          </cell>
          <cell r="V33" t="str">
            <v>36 sqm</v>
          </cell>
          <cell r="AC33" t="str">
            <v>1mm per day up to 40mm + 2 days per mm over 40mm</v>
          </cell>
          <cell r="AE33" t="str">
            <v>Test A small area for potential risk of damage</v>
          </cell>
          <cell r="AJ33">
            <v>4</v>
          </cell>
          <cell r="AM33" t="str">
            <v>25%</v>
          </cell>
          <cell r="AP33" t="str">
            <v>1 in 20</v>
          </cell>
          <cell r="AV33" t="str">
            <v>B1A or A1A</v>
          </cell>
          <cell r="AY33" t="str">
            <v>Full depth of tile, bedding and any levelling screed (eg cement:sand)</v>
          </cell>
          <cell r="BD33" t="str">
            <v>Workmanship on site for wall and floor tiling</v>
          </cell>
          <cell r="BI33" t="str">
            <v>None</v>
          </cell>
          <cell r="BK33" t="str">
            <v>BAL Pourable One</v>
          </cell>
          <cell r="BP33" t="str">
            <v>Mahogany</v>
          </cell>
          <cell r="BU33" t="str">
            <v>3 hours</v>
          </cell>
          <cell r="BY33">
            <v>22</v>
          </cell>
          <cell r="CB33" t="str">
            <v>2 x longer than most rapidsets</v>
          </cell>
          <cell r="CE33" t="str">
            <v>Sound, existing tiles</v>
          </cell>
          <cell r="CG33" t="str">
            <v>To fill the back profile texture of an extended tile</v>
          </cell>
          <cell r="CJ33" t="str">
            <v>When fixing large format tiles</v>
          </cell>
          <cell r="CL33" t="str">
            <v>To achieve solid bed fixing</v>
          </cell>
          <cell r="CN33" t="str">
            <v>2 weeks</v>
          </cell>
          <cell r="CQ33" t="str">
            <v>BAL Flex One</v>
          </cell>
          <cell r="CU33" t="str">
            <v>2m</v>
          </cell>
          <cell r="CY33" t="str">
            <v>To protect the background when using cement based adhesives</v>
          </cell>
          <cell r="DA33" t="str">
            <v>To improve adhesion</v>
          </cell>
          <cell r="DC33" t="str">
            <v>Bal Whitestar Plus</v>
          </cell>
          <cell r="DF33" t="str">
            <v>80mm</v>
          </cell>
          <cell r="DH33" t="str">
            <v>Yes</v>
          </cell>
          <cell r="DJ33" t="str">
            <v>Orangeboy</v>
          </cell>
          <cell r="DK33" t="str">
            <v>Trevor Taylor</v>
          </cell>
          <cell r="DL33">
            <v>7739359630</v>
          </cell>
          <cell r="DM33" t="str">
            <v>trevorjtaylor@btinternet.com</v>
          </cell>
          <cell r="DN33" t="str">
            <v>2 Glenview Place   Gorebridge   Midlothian   EH234LA</v>
          </cell>
          <cell r="DO33" t="str">
            <v>Yes</v>
          </cell>
        </row>
        <row r="34">
          <cell r="A34">
            <v>11592266192</v>
          </cell>
          <cell r="B34" t="str">
            <v>J c</v>
          </cell>
          <cell r="C34" t="str">
            <v>J  c</v>
          </cell>
          <cell r="D34" t="str">
            <v>jclarktile@hotmail.co.uk</v>
          </cell>
          <cell r="E34">
            <v>259976045</v>
          </cell>
          <cell r="F34">
            <v>43963.592083333337</v>
          </cell>
          <cell r="G34">
            <v>43963.598229166666</v>
          </cell>
          <cell r="H34">
            <v>6.1458333293558098E-3</v>
          </cell>
          <cell r="I34" t="str">
            <v>184.84.242.103</v>
          </cell>
          <cell r="Q34" t="str">
            <v>Portable Appliance Test</v>
          </cell>
          <cell r="S34" t="str">
            <v>Refer to manufacturer's guidance</v>
          </cell>
          <cell r="X34" t="str">
            <v>40 sqm</v>
          </cell>
          <cell r="AC34" t="str">
            <v>1mm per day up to 40mm + 2 days per mm over 40mm</v>
          </cell>
          <cell r="AE34" t="str">
            <v>Test A small area for potential risk of damage</v>
          </cell>
          <cell r="AH34">
            <v>2</v>
          </cell>
          <cell r="AO34" t="str">
            <v>100%</v>
          </cell>
          <cell r="AQ34" t="str">
            <v>1 in 30</v>
          </cell>
          <cell r="AV34" t="str">
            <v>B1A or A1A</v>
          </cell>
          <cell r="BA34" t="str">
            <v>Full depth of tile and adhesive bed</v>
          </cell>
          <cell r="BB34" t="str">
            <v>Specification for ceramic tiles on site</v>
          </cell>
          <cell r="BI34" t="str">
            <v>None</v>
          </cell>
          <cell r="BK34" t="str">
            <v>BAL Pourable One</v>
          </cell>
          <cell r="BP34" t="str">
            <v>Mahogany</v>
          </cell>
          <cell r="BU34" t="str">
            <v>3 hours</v>
          </cell>
          <cell r="BW34">
            <v>18</v>
          </cell>
          <cell r="CB34" t="str">
            <v>2 x longer than most rapidsets</v>
          </cell>
          <cell r="CD34" t="str">
            <v>Fibreboard</v>
          </cell>
          <cell r="CG34" t="str">
            <v>To fill the back profile texture of an extended tile</v>
          </cell>
          <cell r="CJ34" t="str">
            <v>When fixing large format tiles</v>
          </cell>
          <cell r="CL34" t="str">
            <v>To achieve solid bed fixing</v>
          </cell>
          <cell r="CO34" t="str">
            <v>3 weeks</v>
          </cell>
          <cell r="CS34" t="str">
            <v>BAL Whitestar Plus</v>
          </cell>
          <cell r="CU34" t="str">
            <v>2m</v>
          </cell>
          <cell r="CY34" t="str">
            <v>To protect the background when using cement based adhesives</v>
          </cell>
          <cell r="DA34" t="str">
            <v>To improve adhesion</v>
          </cell>
          <cell r="DC34" t="str">
            <v>Bal Whitestar Plus</v>
          </cell>
          <cell r="DG34" t="str">
            <v>100mm</v>
          </cell>
          <cell r="DH34" t="str">
            <v>Yes</v>
          </cell>
          <cell r="DJ34" t="str">
            <v>J c</v>
          </cell>
          <cell r="DK34" t="str">
            <v>J  c</v>
          </cell>
          <cell r="DL34">
            <v>1473</v>
          </cell>
          <cell r="DM34" t="str">
            <v>jclarktile@hotmail.co.uk</v>
          </cell>
          <cell r="DN34" t="str">
            <v>4 carnaby grove</v>
          </cell>
          <cell r="DO34" t="str">
            <v>Yes</v>
          </cell>
        </row>
        <row r="35">
          <cell r="A35">
            <v>11592240478</v>
          </cell>
          <cell r="B35" t="str">
            <v>Jim t</v>
          </cell>
          <cell r="C35" t="str">
            <v>James Tierney</v>
          </cell>
          <cell r="D35" t="str">
            <v>Jttiling77@yahoo.co.uk</v>
          </cell>
          <cell r="E35">
            <v>259976045</v>
          </cell>
          <cell r="F35">
            <v>43963.586875000001</v>
          </cell>
          <cell r="G35">
            <v>43963.594305555554</v>
          </cell>
          <cell r="H35">
            <v>7.4305555535829626E-3</v>
          </cell>
          <cell r="I35" t="str">
            <v>23.62.3.197</v>
          </cell>
          <cell r="Q35" t="str">
            <v>Portable Appliance Test</v>
          </cell>
          <cell r="S35" t="str">
            <v>Refer to manufacturer's guidance</v>
          </cell>
          <cell r="X35" t="str">
            <v>40 sqm</v>
          </cell>
          <cell r="AC35" t="str">
            <v>1mm per day up to 40mm + 2 days per mm over 40mm</v>
          </cell>
          <cell r="AE35" t="str">
            <v>Test A small area for potential risk of damage</v>
          </cell>
          <cell r="AH35">
            <v>2</v>
          </cell>
          <cell r="AL35" t="str">
            <v>None</v>
          </cell>
          <cell r="AP35" t="str">
            <v>1 in 20</v>
          </cell>
          <cell r="AV35" t="str">
            <v>B1A or A1A</v>
          </cell>
          <cell r="AY35" t="str">
            <v>Full depth of tile, bedding and any levelling screed (eg cement:sand)</v>
          </cell>
          <cell r="BC35" t="str">
            <v>On site health and safety requirements for tiling</v>
          </cell>
          <cell r="BG35" t="str">
            <v>Rubberised</v>
          </cell>
          <cell r="BJ35" t="str">
            <v>BAL Flex One</v>
          </cell>
          <cell r="BQ35" t="str">
            <v>Lilac fields</v>
          </cell>
          <cell r="BT35" t="str">
            <v>90 minutes</v>
          </cell>
          <cell r="BX35">
            <v>20</v>
          </cell>
          <cell r="CB35" t="str">
            <v>2 x longer than most rapidsets</v>
          </cell>
          <cell r="CD35" t="str">
            <v>Fibreboard</v>
          </cell>
          <cell r="CG35" t="str">
            <v>To fill the back profile texture of an extended tile</v>
          </cell>
          <cell r="CJ35" t="str">
            <v>When fixing large format tiles</v>
          </cell>
          <cell r="CL35" t="str">
            <v>To achieve solid bed fixing</v>
          </cell>
          <cell r="CN35" t="str">
            <v>2 weeks</v>
          </cell>
          <cell r="CQ35" t="str">
            <v>BAL Flex One</v>
          </cell>
          <cell r="CU35" t="str">
            <v>2m</v>
          </cell>
          <cell r="CY35" t="str">
            <v>To protect the background when using cement based adhesives</v>
          </cell>
          <cell r="DA35" t="str">
            <v>To improve adhesion</v>
          </cell>
          <cell r="DC35" t="str">
            <v>Bal Whitestar Plus</v>
          </cell>
          <cell r="DF35" t="str">
            <v>80mm</v>
          </cell>
          <cell r="DH35" t="str">
            <v>Yes</v>
          </cell>
          <cell r="DJ35" t="str">
            <v>Jim t</v>
          </cell>
          <cell r="DK35" t="str">
            <v>James Tierney</v>
          </cell>
          <cell r="DL35">
            <v>7749009060</v>
          </cell>
          <cell r="DM35" t="str">
            <v>Jttiling77@yahoo.co.uk</v>
          </cell>
          <cell r="DN35" t="str">
            <v>1 Cairnwell Pl, Broughty Ferry</v>
          </cell>
          <cell r="DO35" t="str">
            <v>Yes</v>
          </cell>
        </row>
        <row r="36">
          <cell r="A36">
            <v>11592211520</v>
          </cell>
          <cell r="E36">
            <v>259976045</v>
          </cell>
          <cell r="F36">
            <v>43963.584201388891</v>
          </cell>
          <cell r="G36">
            <v>43963.589826388888</v>
          </cell>
          <cell r="H36">
            <v>5.6249999979627319E-3</v>
          </cell>
          <cell r="I36" t="str">
            <v>173.223.52.135</v>
          </cell>
          <cell r="Q36" t="str">
            <v>Portable Appliance Test</v>
          </cell>
          <cell r="S36" t="str">
            <v>Refer to manufacturer's guidance</v>
          </cell>
          <cell r="V36" t="str">
            <v>36 sqm</v>
          </cell>
          <cell r="AC36" t="str">
            <v>1mm per day up to 40mm + 2 days per mm over 40mm</v>
          </cell>
          <cell r="AE36" t="str">
            <v>Test A small area for potential risk of damage</v>
          </cell>
          <cell r="AK36">
            <v>5</v>
          </cell>
          <cell r="AM36" t="str">
            <v>25%</v>
          </cell>
          <cell r="AQ36" t="str">
            <v>1 in 30</v>
          </cell>
          <cell r="AV36" t="str">
            <v>B1A or A1A</v>
          </cell>
          <cell r="BA36" t="str">
            <v>Full depth of tile and adhesive bed</v>
          </cell>
          <cell r="BD36" t="str">
            <v>Workmanship on site for wall and floor tiling</v>
          </cell>
          <cell r="BI36" t="str">
            <v>None</v>
          </cell>
          <cell r="BJ36" t="str">
            <v>BAL Flex One</v>
          </cell>
          <cell r="BN36" t="str">
            <v>Tornado Sky</v>
          </cell>
          <cell r="BS36" t="str">
            <v>60 minutes</v>
          </cell>
          <cell r="BX36">
            <v>20</v>
          </cell>
          <cell r="CB36" t="str">
            <v>2 x longer than most rapidsets</v>
          </cell>
          <cell r="CE36" t="str">
            <v>Sound, existing tiles</v>
          </cell>
          <cell r="CG36" t="str">
            <v>To fill the back profile texture of an extended tile</v>
          </cell>
          <cell r="CL36" t="str">
            <v>To achieve solid bed fixing</v>
          </cell>
          <cell r="CN36" t="str">
            <v>2 weeks</v>
          </cell>
          <cell r="CQ36" t="str">
            <v>BAL Flex One</v>
          </cell>
          <cell r="CU36" t="str">
            <v>2m</v>
          </cell>
          <cell r="CY36" t="str">
            <v>To protect the background when using cement based adhesives</v>
          </cell>
          <cell r="DA36" t="str">
            <v>To improve adhesion</v>
          </cell>
          <cell r="DB36" t="str">
            <v>BAL Flex One</v>
          </cell>
          <cell r="DG36" t="str">
            <v>100mm</v>
          </cell>
          <cell r="DI36" t="str">
            <v>No</v>
          </cell>
        </row>
        <row r="37">
          <cell r="A37">
            <v>11592208683</v>
          </cell>
          <cell r="B37" t="str">
            <v>Ronald</v>
          </cell>
          <cell r="C37" t="str">
            <v>D</v>
          </cell>
          <cell r="D37" t="str">
            <v>M</v>
          </cell>
          <cell r="E37">
            <v>259976045</v>
          </cell>
          <cell r="F37">
            <v>43963.584467592591</v>
          </cell>
          <cell r="G37">
            <v>43963.589398148149</v>
          </cell>
          <cell r="H37">
            <v>4.9305555585306138E-3</v>
          </cell>
          <cell r="I37" t="str">
            <v>92.123.245.165</v>
          </cell>
          <cell r="O37" t="str">
            <v>Porcelain Abrasion Test</v>
          </cell>
          <cell r="S37" t="str">
            <v>Refer to manufacturer's guidance</v>
          </cell>
          <cell r="X37" t="str">
            <v>40 sqm</v>
          </cell>
          <cell r="AC37" t="str">
            <v>1mm per day up to 40mm + 2 days per mm over 40mm</v>
          </cell>
          <cell r="AE37" t="str">
            <v>Test A small area for potential risk of damage</v>
          </cell>
          <cell r="AI37">
            <v>3</v>
          </cell>
          <cell r="AM37" t="str">
            <v>25%</v>
          </cell>
          <cell r="AR37" t="str">
            <v>1 in 50</v>
          </cell>
          <cell r="AT37" t="str">
            <v>A2</v>
          </cell>
          <cell r="BA37" t="str">
            <v>Full depth of tile and adhesive bed</v>
          </cell>
          <cell r="BC37" t="str">
            <v>On site health and safety requirements for tiling</v>
          </cell>
          <cell r="BI37" t="str">
            <v>None</v>
          </cell>
          <cell r="BK37" t="str">
            <v>BAL Pourable One</v>
          </cell>
          <cell r="BQ37" t="str">
            <v>Lilac fields</v>
          </cell>
          <cell r="BT37" t="str">
            <v>90 minutes</v>
          </cell>
          <cell r="BY37">
            <v>22</v>
          </cell>
          <cell r="CB37" t="str">
            <v>2 x longer than most rapidsets</v>
          </cell>
          <cell r="CE37" t="str">
            <v>Sound, existing tiles</v>
          </cell>
          <cell r="CG37" t="str">
            <v>To fill the back profile texture of an extended tile</v>
          </cell>
          <cell r="CJ37" t="str">
            <v>When fixing large format tiles</v>
          </cell>
          <cell r="CL37" t="str">
            <v>To achieve solid bed fixing</v>
          </cell>
          <cell r="CN37" t="str">
            <v>2 weeks</v>
          </cell>
          <cell r="CT37" t="str">
            <v>BAL Rapid Flex One</v>
          </cell>
          <cell r="CU37" t="str">
            <v>2m</v>
          </cell>
          <cell r="CY37" t="str">
            <v>To protect the background when using cement based adhesives</v>
          </cell>
          <cell r="DA37" t="str">
            <v>To improve adhesion</v>
          </cell>
          <cell r="DC37" t="str">
            <v>Bal Whitestar Plus</v>
          </cell>
          <cell r="DF37" t="str">
            <v>80mm</v>
          </cell>
          <cell r="DH37" t="str">
            <v>Yes</v>
          </cell>
          <cell r="DJ37" t="str">
            <v>Ronald</v>
          </cell>
          <cell r="DK37" t="str">
            <v>D</v>
          </cell>
          <cell r="DL37">
            <v>7</v>
          </cell>
          <cell r="DM37" t="str">
            <v>M</v>
          </cell>
          <cell r="DN37" t="str">
            <v>T</v>
          </cell>
          <cell r="DP37" t="str">
            <v>No thanks</v>
          </cell>
        </row>
        <row r="38">
          <cell r="A38">
            <v>11591514917</v>
          </cell>
          <cell r="B38" t="str">
            <v>Test</v>
          </cell>
          <cell r="C38" t="str">
            <v>Amy test</v>
          </cell>
          <cell r="E38">
            <v>259976045</v>
          </cell>
          <cell r="F38">
            <v>43963.456585648149</v>
          </cell>
          <cell r="G38">
            <v>43963.459513888891</v>
          </cell>
          <cell r="H38">
            <v>2.9282407413120382E-3</v>
          </cell>
          <cell r="I38" t="str">
            <v>104.86.111.37</v>
          </cell>
          <cell r="Q38" t="str">
            <v>Portable Appliance Test</v>
          </cell>
          <cell r="R38" t="str">
            <v>Add water to the powder</v>
          </cell>
          <cell r="W38" t="str">
            <v>100 sqm</v>
          </cell>
          <cell r="AA38" t="str">
            <v>2 weeks</v>
          </cell>
          <cell r="AD38" t="str">
            <v>No action required</v>
          </cell>
          <cell r="AJ38">
            <v>4</v>
          </cell>
          <cell r="AM38" t="str">
            <v>25%</v>
          </cell>
          <cell r="AR38" t="str">
            <v>1 in 50</v>
          </cell>
          <cell r="AU38" t="str">
            <v>B2</v>
          </cell>
          <cell r="AY38" t="str">
            <v>Full depth of tile, bedding and any levelling screed (eg cement:sand)</v>
          </cell>
          <cell r="BC38" t="str">
            <v>On site health and safety requirements for tiling</v>
          </cell>
          <cell r="BG38" t="str">
            <v>Rubberised</v>
          </cell>
          <cell r="BJ38" t="str">
            <v>BAL Flex One</v>
          </cell>
          <cell r="BQ38" t="str">
            <v>Lilac fields</v>
          </cell>
          <cell r="BS38" t="str">
            <v>60 minutes</v>
          </cell>
          <cell r="BY38">
            <v>22</v>
          </cell>
          <cell r="CB38" t="str">
            <v>2 x longer than most rapidsets</v>
          </cell>
          <cell r="CD38" t="str">
            <v>Fibreboard</v>
          </cell>
          <cell r="CJ38" t="str">
            <v>When fixing large format tiles</v>
          </cell>
          <cell r="CL38" t="str">
            <v>To achieve solid bed fixing</v>
          </cell>
          <cell r="CN38" t="str">
            <v>2 weeks</v>
          </cell>
          <cell r="CQ38" t="str">
            <v>BAL Flex One</v>
          </cell>
          <cell r="CV38" t="str">
            <v>1.8m</v>
          </cell>
          <cell r="CY38" t="str">
            <v>To protect the background when using cement based adhesives</v>
          </cell>
          <cell r="DA38" t="str">
            <v>To improve adhesion</v>
          </cell>
          <cell r="DD38" t="str">
            <v>BAL Single Part Fastflex</v>
          </cell>
          <cell r="DF38" t="str">
            <v>80mm</v>
          </cell>
          <cell r="DI38" t="str">
            <v>No</v>
          </cell>
          <cell r="DJ38" t="str">
            <v>Test</v>
          </cell>
          <cell r="DK38" t="str">
            <v>Amy test</v>
          </cell>
          <cell r="DP38" t="str">
            <v>No thanks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E5D6-710D-4F90-A0D7-E3E4B5D3035D}">
  <dimension ref="A1:N95"/>
  <sheetViews>
    <sheetView tabSelected="1" workbookViewId="0">
      <selection activeCell="E7" sqref="E7"/>
    </sheetView>
  </sheetViews>
  <sheetFormatPr defaultRowHeight="15" x14ac:dyDescent="0.25"/>
  <cols>
    <col min="1" max="1" width="16.5703125" style="4" customWidth="1"/>
    <col min="2" max="2" width="24" style="4" customWidth="1"/>
    <col min="3" max="3" width="8.140625" style="4" customWidth="1"/>
    <col min="4" max="4" width="13.5703125" style="13" customWidth="1"/>
    <col min="5" max="5" width="13.85546875" style="4" customWidth="1"/>
    <col min="6" max="6" width="15.42578125" style="16" customWidth="1"/>
    <col min="7" max="7" width="8.5703125" style="4" customWidth="1"/>
    <col min="8" max="9" width="9.5703125" style="4" customWidth="1"/>
    <col min="10" max="10" width="9" style="4" customWidth="1"/>
    <col min="11" max="11" width="9.28515625" style="4" customWidth="1"/>
    <col min="12" max="12" width="9.140625" style="4" customWidth="1"/>
    <col min="13" max="13" width="9.5703125" style="4" customWidth="1"/>
    <col min="14" max="14" width="12" style="4" customWidth="1"/>
  </cols>
  <sheetData>
    <row r="1" spans="1:14" s="1" customFormat="1" ht="116.25" x14ac:dyDescent="0.25">
      <c r="A1" s="3" t="s">
        <v>105</v>
      </c>
      <c r="B1" s="3" t="s">
        <v>0</v>
      </c>
      <c r="C1" s="5" t="s">
        <v>1</v>
      </c>
      <c r="D1" s="6" t="s">
        <v>104</v>
      </c>
      <c r="E1" s="7" t="s">
        <v>2</v>
      </c>
      <c r="F1" s="2" t="s">
        <v>3</v>
      </c>
      <c r="G1" s="8" t="s">
        <v>4</v>
      </c>
      <c r="H1" s="8" t="s">
        <v>5</v>
      </c>
      <c r="I1" s="9" t="s">
        <v>6</v>
      </c>
      <c r="J1" s="9" t="s">
        <v>7</v>
      </c>
      <c r="K1" s="10" t="s">
        <v>8</v>
      </c>
      <c r="L1" s="10" t="s">
        <v>9</v>
      </c>
      <c r="M1" s="3" t="s">
        <v>10</v>
      </c>
      <c r="N1" s="11" t="s">
        <v>11</v>
      </c>
    </row>
    <row r="2" spans="1:14" x14ac:dyDescent="0.25">
      <c r="A2" s="18">
        <v>1</v>
      </c>
      <c r="B2" s="18" t="s">
        <v>12</v>
      </c>
      <c r="C2" s="18">
        <f t="shared" ref="C2:C65" si="0">SUM(G2+I2+K2+N2)</f>
        <v>37</v>
      </c>
      <c r="D2" s="19">
        <f t="shared" ref="D2:D33" si="1">SUM(C2/M2)+N2</f>
        <v>40</v>
      </c>
      <c r="E2" s="20">
        <f t="shared" ref="E2:E65" si="2">SUM(H2+J2+L2)</f>
        <v>6.2152777827577665E-3</v>
      </c>
      <c r="F2" s="20">
        <f t="shared" ref="F2:F33" si="3">SUM(E2/M2)</f>
        <v>6.2152777827577665E-3</v>
      </c>
      <c r="G2" s="18"/>
      <c r="H2" s="18"/>
      <c r="I2" s="18">
        <v>34</v>
      </c>
      <c r="J2" s="20">
        <v>6.2152777827577665E-3</v>
      </c>
      <c r="K2" s="18"/>
      <c r="L2" s="18"/>
      <c r="M2" s="18">
        <v>1</v>
      </c>
      <c r="N2" s="18">
        <f t="shared" ref="N2:N65" si="4">SUM(M2*3)</f>
        <v>3</v>
      </c>
    </row>
    <row r="3" spans="1:14" x14ac:dyDescent="0.25">
      <c r="A3" s="18">
        <v>2</v>
      </c>
      <c r="B3" s="18" t="s">
        <v>13</v>
      </c>
      <c r="C3" s="18">
        <f t="shared" si="0"/>
        <v>60</v>
      </c>
      <c r="D3" s="19">
        <f t="shared" si="1"/>
        <v>36</v>
      </c>
      <c r="E3" s="20">
        <f t="shared" si="2"/>
        <v>1.4236111106583849E-2</v>
      </c>
      <c r="F3" s="20">
        <f t="shared" si="3"/>
        <v>7.1180555532919243E-3</v>
      </c>
      <c r="G3" s="18"/>
      <c r="H3" s="18"/>
      <c r="I3" s="18">
        <v>30</v>
      </c>
      <c r="J3" s="20">
        <v>4.5601851816172712E-3</v>
      </c>
      <c r="K3" s="18">
        <v>24</v>
      </c>
      <c r="L3" s="20">
        <v>9.6759259249665774E-3</v>
      </c>
      <c r="M3" s="18">
        <v>2</v>
      </c>
      <c r="N3" s="18">
        <f t="shared" si="4"/>
        <v>6</v>
      </c>
    </row>
    <row r="4" spans="1:14" x14ac:dyDescent="0.25">
      <c r="A4" s="18">
        <v>3</v>
      </c>
      <c r="B4" s="18" t="s">
        <v>14</v>
      </c>
      <c r="C4" s="18">
        <f t="shared" si="0"/>
        <v>32</v>
      </c>
      <c r="D4" s="19">
        <f t="shared" si="1"/>
        <v>35</v>
      </c>
      <c r="E4" s="20">
        <f t="shared" si="2"/>
        <v>5.8564814753481187E-3</v>
      </c>
      <c r="F4" s="20">
        <f t="shared" si="3"/>
        <v>5.8564814753481187E-3</v>
      </c>
      <c r="G4" s="18"/>
      <c r="H4" s="18"/>
      <c r="I4" s="18">
        <v>29</v>
      </c>
      <c r="J4" s="20">
        <v>5.8564814753481187E-3</v>
      </c>
      <c r="K4" s="18"/>
      <c r="L4" s="18"/>
      <c r="M4" s="18">
        <v>1</v>
      </c>
      <c r="N4" s="18">
        <f t="shared" si="4"/>
        <v>3</v>
      </c>
    </row>
    <row r="5" spans="1:14" x14ac:dyDescent="0.25">
      <c r="A5" s="18">
        <v>4</v>
      </c>
      <c r="B5" s="18" t="s">
        <v>15</v>
      </c>
      <c r="C5" s="18">
        <f t="shared" si="0"/>
        <v>79</v>
      </c>
      <c r="D5" s="19">
        <f t="shared" si="1"/>
        <v>35.333333333333329</v>
      </c>
      <c r="E5" s="20">
        <f t="shared" si="2"/>
        <v>1.9409722226555459E-2</v>
      </c>
      <c r="F5" s="20">
        <f t="shared" si="3"/>
        <v>6.46990740885182E-3</v>
      </c>
      <c r="G5" s="18">
        <v>22</v>
      </c>
      <c r="H5" s="20">
        <v>9.6180555556202307E-3</v>
      </c>
      <c r="I5" s="18">
        <v>27</v>
      </c>
      <c r="J5" s="20">
        <v>4.4907407427672297E-3</v>
      </c>
      <c r="K5" s="18">
        <v>21</v>
      </c>
      <c r="L5" s="20">
        <v>5.3009259281679988E-3</v>
      </c>
      <c r="M5" s="18">
        <v>3</v>
      </c>
      <c r="N5" s="18">
        <f t="shared" si="4"/>
        <v>9</v>
      </c>
    </row>
    <row r="6" spans="1:14" x14ac:dyDescent="0.25">
      <c r="A6" s="18">
        <v>5</v>
      </c>
      <c r="B6" s="18" t="s">
        <v>17</v>
      </c>
      <c r="C6" s="18">
        <f t="shared" si="0"/>
        <v>57</v>
      </c>
      <c r="D6" s="19">
        <f t="shared" si="1"/>
        <v>34.5</v>
      </c>
      <c r="E6" s="20">
        <f t="shared" si="2"/>
        <v>1.5659722215787042E-2</v>
      </c>
      <c r="F6" s="20">
        <f t="shared" si="3"/>
        <v>7.829861107893521E-3</v>
      </c>
      <c r="G6" s="18"/>
      <c r="H6" s="18"/>
      <c r="I6" s="18">
        <v>27</v>
      </c>
      <c r="J6" s="20">
        <v>8.0555555541650392E-3</v>
      </c>
      <c r="K6" s="18">
        <v>24</v>
      </c>
      <c r="L6" s="20">
        <v>7.6041666616220027E-3</v>
      </c>
      <c r="M6" s="18">
        <v>2</v>
      </c>
      <c r="N6" s="18">
        <f t="shared" si="4"/>
        <v>6</v>
      </c>
    </row>
    <row r="7" spans="1:14" x14ac:dyDescent="0.25">
      <c r="A7" s="4">
        <v>6</v>
      </c>
      <c r="B7" s="4" t="s">
        <v>18</v>
      </c>
      <c r="C7" s="4">
        <f t="shared" si="0"/>
        <v>31</v>
      </c>
      <c r="D7" s="12">
        <f t="shared" si="1"/>
        <v>34</v>
      </c>
      <c r="E7" s="14">
        <f t="shared" si="2"/>
        <v>4.6064814814599231E-3</v>
      </c>
      <c r="F7" s="15">
        <f t="shared" si="3"/>
        <v>4.6064814814599231E-3</v>
      </c>
      <c r="I7" s="4">
        <v>28</v>
      </c>
      <c r="J7" s="14">
        <v>4.6064814814599231E-3</v>
      </c>
      <c r="M7" s="4">
        <v>1</v>
      </c>
      <c r="N7" s="4">
        <f t="shared" si="4"/>
        <v>3</v>
      </c>
    </row>
    <row r="8" spans="1:14" x14ac:dyDescent="0.25">
      <c r="A8" s="4">
        <v>7</v>
      </c>
      <c r="B8" s="4" t="s">
        <v>19</v>
      </c>
      <c r="C8" s="4">
        <f t="shared" si="0"/>
        <v>31</v>
      </c>
      <c r="D8" s="12">
        <f t="shared" si="1"/>
        <v>34</v>
      </c>
      <c r="E8" s="14">
        <f t="shared" si="2"/>
        <v>4.8148148125619628E-3</v>
      </c>
      <c r="F8" s="15">
        <f t="shared" si="3"/>
        <v>4.8148148125619628E-3</v>
      </c>
      <c r="I8" s="4">
        <v>28</v>
      </c>
      <c r="J8" s="14">
        <v>4.8148148125619628E-3</v>
      </c>
      <c r="M8" s="4">
        <v>1</v>
      </c>
      <c r="N8" s="4">
        <f t="shared" si="4"/>
        <v>3</v>
      </c>
    </row>
    <row r="9" spans="1:14" x14ac:dyDescent="0.25">
      <c r="A9" s="4">
        <v>8</v>
      </c>
      <c r="B9" s="4" t="s">
        <v>20</v>
      </c>
      <c r="C9" s="4">
        <f t="shared" si="0"/>
        <v>76</v>
      </c>
      <c r="D9" s="12">
        <f t="shared" si="1"/>
        <v>34.333333333333329</v>
      </c>
      <c r="E9" s="14">
        <f t="shared" si="2"/>
        <v>2.3645833338377997E-2</v>
      </c>
      <c r="F9" s="15">
        <f t="shared" si="3"/>
        <v>7.8819444461259991E-3</v>
      </c>
      <c r="G9" s="4">
        <v>15</v>
      </c>
      <c r="H9" s="14">
        <v>2.3379629637929611E-3</v>
      </c>
      <c r="I9" s="4">
        <v>31</v>
      </c>
      <c r="J9" s="14">
        <v>5.1504629664123058E-3</v>
      </c>
      <c r="K9" s="4">
        <v>21</v>
      </c>
      <c r="L9" s="14">
        <v>1.615740740817273E-2</v>
      </c>
      <c r="M9" s="4">
        <v>3</v>
      </c>
      <c r="N9" s="4">
        <f t="shared" si="4"/>
        <v>9</v>
      </c>
    </row>
    <row r="10" spans="1:14" x14ac:dyDescent="0.25">
      <c r="A10" s="4">
        <v>9</v>
      </c>
      <c r="B10" s="4" t="s">
        <v>21</v>
      </c>
      <c r="C10" s="4">
        <f t="shared" si="0"/>
        <v>55</v>
      </c>
      <c r="D10" s="12">
        <f t="shared" si="1"/>
        <v>33.5</v>
      </c>
      <c r="E10" s="14">
        <f t="shared" si="2"/>
        <v>1.5694444438850041E-2</v>
      </c>
      <c r="F10" s="15">
        <f t="shared" si="3"/>
        <v>7.8472222194250207E-3</v>
      </c>
      <c r="I10" s="4">
        <v>27</v>
      </c>
      <c r="J10" s="14">
        <v>8.8888888858491555E-3</v>
      </c>
      <c r="K10" s="4">
        <v>22</v>
      </c>
      <c r="L10" s="14">
        <v>6.805555553000886E-3</v>
      </c>
      <c r="M10" s="4">
        <v>2</v>
      </c>
      <c r="N10" s="4">
        <f t="shared" si="4"/>
        <v>6</v>
      </c>
    </row>
    <row r="11" spans="1:14" x14ac:dyDescent="0.25">
      <c r="A11" s="4">
        <v>10</v>
      </c>
      <c r="B11" s="4" t="s">
        <v>22</v>
      </c>
      <c r="C11" s="4">
        <f t="shared" si="0"/>
        <v>76</v>
      </c>
      <c r="D11" s="12">
        <f t="shared" si="1"/>
        <v>34.333333333333329</v>
      </c>
      <c r="E11" s="14">
        <f t="shared" si="2"/>
        <v>4.4398148151230998E-2</v>
      </c>
      <c r="F11" s="15">
        <f t="shared" si="3"/>
        <v>1.4799382717077E-2</v>
      </c>
      <c r="G11" s="4">
        <v>19</v>
      </c>
      <c r="H11" s="14">
        <v>1.7962962963792961E-2</v>
      </c>
      <c r="I11" s="4">
        <v>27</v>
      </c>
      <c r="J11" s="14">
        <v>1.078703704115469E-2</v>
      </c>
      <c r="K11" s="4">
        <v>21</v>
      </c>
      <c r="L11" s="14">
        <v>1.5648148146283347E-2</v>
      </c>
      <c r="M11" s="4">
        <v>3</v>
      </c>
      <c r="N11" s="4">
        <f t="shared" si="4"/>
        <v>9</v>
      </c>
    </row>
    <row r="12" spans="1:14" x14ac:dyDescent="0.25">
      <c r="A12" s="4">
        <v>11</v>
      </c>
      <c r="B12" s="17" t="s">
        <v>23</v>
      </c>
      <c r="C12" s="4">
        <f t="shared" si="0"/>
        <v>30</v>
      </c>
      <c r="D12" s="12">
        <f t="shared" si="1"/>
        <v>33</v>
      </c>
      <c r="E12" s="14">
        <f t="shared" si="2"/>
        <v>5.5555555518367328E-3</v>
      </c>
      <c r="F12" s="15">
        <f t="shared" si="3"/>
        <v>5.5555555518367328E-3</v>
      </c>
      <c r="I12" s="4">
        <v>27</v>
      </c>
      <c r="J12" s="14">
        <v>5.5555555518367328E-3</v>
      </c>
      <c r="M12" s="4">
        <v>1</v>
      </c>
      <c r="N12" s="4">
        <f t="shared" si="4"/>
        <v>3</v>
      </c>
    </row>
    <row r="13" spans="1:14" x14ac:dyDescent="0.25">
      <c r="A13" s="4">
        <v>12</v>
      </c>
      <c r="B13" s="4" t="s">
        <v>24</v>
      </c>
      <c r="C13" s="4">
        <f t="shared" si="0"/>
        <v>53</v>
      </c>
      <c r="D13" s="12">
        <f t="shared" si="1"/>
        <v>32.5</v>
      </c>
      <c r="E13" s="14">
        <f t="shared" si="2"/>
        <v>1.116898148029577E-2</v>
      </c>
      <c r="F13" s="15">
        <f t="shared" si="3"/>
        <v>5.5844907401478849E-3</v>
      </c>
      <c r="I13" s="4">
        <v>25</v>
      </c>
      <c r="J13" s="14">
        <v>4.907407404971309E-3</v>
      </c>
      <c r="K13" s="4">
        <v>22</v>
      </c>
      <c r="L13" s="14">
        <v>6.2615740753244609E-3</v>
      </c>
      <c r="M13" s="4">
        <v>2</v>
      </c>
      <c r="N13" s="4">
        <f t="shared" si="4"/>
        <v>6</v>
      </c>
    </row>
    <row r="14" spans="1:14" x14ac:dyDescent="0.25">
      <c r="A14" s="4">
        <v>13</v>
      </c>
      <c r="B14" s="4" t="s">
        <v>25</v>
      </c>
      <c r="C14" s="4">
        <f t="shared" si="0"/>
        <v>30</v>
      </c>
      <c r="D14" s="12">
        <f t="shared" si="1"/>
        <v>33</v>
      </c>
      <c r="E14" s="14">
        <f t="shared" si="2"/>
        <v>5.9259259214741178E-3</v>
      </c>
      <c r="F14" s="15">
        <f t="shared" si="3"/>
        <v>5.9259259214741178E-3</v>
      </c>
      <c r="I14" s="4">
        <v>27</v>
      </c>
      <c r="J14" s="14">
        <v>5.9259259214741178E-3</v>
      </c>
      <c r="M14" s="4">
        <v>1</v>
      </c>
      <c r="N14" s="4">
        <f t="shared" si="4"/>
        <v>3</v>
      </c>
    </row>
    <row r="15" spans="1:14" x14ac:dyDescent="0.25">
      <c r="A15" s="4">
        <v>14</v>
      </c>
      <c r="B15" s="4" t="s">
        <v>26</v>
      </c>
      <c r="C15" s="4">
        <f t="shared" si="0"/>
        <v>53</v>
      </c>
      <c r="D15" s="12">
        <f t="shared" si="1"/>
        <v>32.5</v>
      </c>
      <c r="E15" s="14">
        <f t="shared" si="2"/>
        <v>2.1493055559403729E-2</v>
      </c>
      <c r="F15" s="15">
        <f t="shared" si="3"/>
        <v>1.0746527779701864E-2</v>
      </c>
      <c r="I15" s="4">
        <v>25</v>
      </c>
      <c r="J15" s="14">
        <v>1.1018518518540077E-2</v>
      </c>
      <c r="K15" s="4">
        <v>22</v>
      </c>
      <c r="L15" s="14">
        <v>1.0474537040863652E-2</v>
      </c>
      <c r="M15" s="4">
        <v>2</v>
      </c>
      <c r="N15" s="4">
        <f t="shared" si="4"/>
        <v>6</v>
      </c>
    </row>
    <row r="16" spans="1:14" x14ac:dyDescent="0.25">
      <c r="A16" s="4">
        <v>15</v>
      </c>
      <c r="B16" s="4" t="s">
        <v>27</v>
      </c>
      <c r="C16" s="4">
        <f t="shared" si="0"/>
        <v>51</v>
      </c>
      <c r="D16" s="12">
        <f t="shared" si="1"/>
        <v>31.5</v>
      </c>
      <c r="E16" s="14">
        <f t="shared" si="2"/>
        <v>9.3634259246755391E-3</v>
      </c>
      <c r="F16" s="15">
        <f t="shared" si="3"/>
        <v>4.6817129623377696E-3</v>
      </c>
      <c r="I16" s="4">
        <v>24</v>
      </c>
      <c r="J16" s="14">
        <v>5.0462962972233072E-3</v>
      </c>
      <c r="K16" s="4">
        <v>21</v>
      </c>
      <c r="L16" s="14">
        <v>4.3171296274522319E-3</v>
      </c>
      <c r="M16" s="4">
        <v>2</v>
      </c>
      <c r="N16" s="4">
        <f t="shared" si="4"/>
        <v>6</v>
      </c>
    </row>
    <row r="17" spans="1:14" x14ac:dyDescent="0.25">
      <c r="A17" s="4">
        <v>16</v>
      </c>
      <c r="B17" s="4" t="s">
        <v>28</v>
      </c>
      <c r="C17" s="4">
        <f t="shared" si="0"/>
        <v>29</v>
      </c>
      <c r="D17" s="12">
        <f t="shared" si="1"/>
        <v>32</v>
      </c>
      <c r="E17" s="14">
        <f t="shared" si="2"/>
        <v>5.5671296286163852E-3</v>
      </c>
      <c r="F17" s="15">
        <f t="shared" si="3"/>
        <v>5.5671296286163852E-3</v>
      </c>
      <c r="G17" s="4">
        <v>26</v>
      </c>
      <c r="H17" s="14">
        <v>5.5671296286163852E-3</v>
      </c>
      <c r="M17" s="4">
        <v>1</v>
      </c>
      <c r="N17" s="4">
        <f t="shared" si="4"/>
        <v>3</v>
      </c>
    </row>
    <row r="18" spans="1:14" x14ac:dyDescent="0.25">
      <c r="A18" s="4">
        <v>17</v>
      </c>
      <c r="B18" s="4" t="s">
        <v>29</v>
      </c>
      <c r="C18" s="4">
        <f t="shared" si="0"/>
        <v>68</v>
      </c>
      <c r="D18" s="12">
        <f t="shared" si="1"/>
        <v>31.666666666666668</v>
      </c>
      <c r="E18" s="14">
        <f t="shared" si="2"/>
        <v>1.807870371703757E-2</v>
      </c>
      <c r="F18" s="15">
        <f t="shared" si="3"/>
        <v>6.0262345723458566E-3</v>
      </c>
      <c r="G18" s="4">
        <v>11</v>
      </c>
      <c r="H18" s="14">
        <v>5.810185190057382E-3</v>
      </c>
      <c r="I18" s="4">
        <v>28</v>
      </c>
      <c r="J18" s="14">
        <v>6.7129629678674974E-3</v>
      </c>
      <c r="K18" s="4">
        <v>20</v>
      </c>
      <c r="L18" s="14">
        <v>5.5555555591126904E-3</v>
      </c>
      <c r="M18" s="4">
        <v>3</v>
      </c>
      <c r="N18" s="4">
        <f t="shared" si="4"/>
        <v>9</v>
      </c>
    </row>
    <row r="19" spans="1:14" x14ac:dyDescent="0.25">
      <c r="A19" s="4">
        <v>18</v>
      </c>
      <c r="B19" s="4" t="s">
        <v>30</v>
      </c>
      <c r="C19" s="4">
        <f t="shared" si="0"/>
        <v>51</v>
      </c>
      <c r="D19" s="12">
        <f t="shared" si="1"/>
        <v>31.5</v>
      </c>
      <c r="E19" s="14">
        <f t="shared" si="2"/>
        <v>1.505787036876427E-2</v>
      </c>
      <c r="F19" s="15">
        <f t="shared" si="3"/>
        <v>7.528935184382135E-3</v>
      </c>
      <c r="I19" s="4">
        <v>26</v>
      </c>
      <c r="J19" s="14">
        <v>9.074074070667848E-3</v>
      </c>
      <c r="K19" s="4">
        <v>19</v>
      </c>
      <c r="L19" s="14">
        <v>5.9837962980964221E-3</v>
      </c>
      <c r="M19" s="4">
        <v>2</v>
      </c>
      <c r="N19" s="4">
        <f t="shared" si="4"/>
        <v>6</v>
      </c>
    </row>
    <row r="20" spans="1:14" x14ac:dyDescent="0.25">
      <c r="A20" s="4">
        <v>19</v>
      </c>
      <c r="B20" s="4" t="s">
        <v>31</v>
      </c>
      <c r="C20" s="4">
        <f t="shared" si="0"/>
        <v>28</v>
      </c>
      <c r="D20" s="12">
        <f t="shared" si="1"/>
        <v>31</v>
      </c>
      <c r="E20" s="14">
        <f t="shared" si="2"/>
        <v>4.9305555585306138E-3</v>
      </c>
      <c r="F20" s="15">
        <f t="shared" si="3"/>
        <v>4.9305555585306138E-3</v>
      </c>
      <c r="I20" s="4">
        <v>25</v>
      </c>
      <c r="J20" s="14">
        <v>4.9305555585306138E-3</v>
      </c>
      <c r="M20" s="4">
        <v>1</v>
      </c>
      <c r="N20" s="4">
        <f t="shared" si="4"/>
        <v>3</v>
      </c>
    </row>
    <row r="21" spans="1:14" x14ac:dyDescent="0.25">
      <c r="A21" s="4">
        <v>20</v>
      </c>
      <c r="B21" s="4" t="s">
        <v>32</v>
      </c>
      <c r="C21" s="4">
        <f t="shared" si="0"/>
        <v>28</v>
      </c>
      <c r="D21" s="12">
        <f t="shared" si="1"/>
        <v>31</v>
      </c>
      <c r="E21" s="14">
        <f t="shared" si="2"/>
        <v>5.2314814747660421E-3</v>
      </c>
      <c r="F21" s="15">
        <f t="shared" si="3"/>
        <v>5.2314814747660421E-3</v>
      </c>
      <c r="I21" s="4">
        <v>25</v>
      </c>
      <c r="J21" s="14">
        <v>5.2314814747660421E-3</v>
      </c>
      <c r="M21" s="4">
        <v>1</v>
      </c>
      <c r="N21" s="4">
        <f t="shared" si="4"/>
        <v>3</v>
      </c>
    </row>
    <row r="22" spans="1:14" x14ac:dyDescent="0.25">
      <c r="A22" s="4">
        <v>21</v>
      </c>
      <c r="B22" s="4" t="s">
        <v>33</v>
      </c>
      <c r="C22" s="4">
        <f t="shared" si="0"/>
        <v>28</v>
      </c>
      <c r="D22" s="12">
        <f t="shared" si="1"/>
        <v>31</v>
      </c>
      <c r="E22" s="14">
        <f t="shared" si="2"/>
        <v>5.6365740747423843E-3</v>
      </c>
      <c r="F22" s="15">
        <f t="shared" si="3"/>
        <v>5.6365740747423843E-3</v>
      </c>
      <c r="I22" s="4">
        <v>25</v>
      </c>
      <c r="J22" s="14">
        <v>5.6365740747423843E-3</v>
      </c>
      <c r="M22" s="4">
        <v>1</v>
      </c>
      <c r="N22" s="4">
        <f t="shared" si="4"/>
        <v>3</v>
      </c>
    </row>
    <row r="23" spans="1:14" x14ac:dyDescent="0.25">
      <c r="A23" s="4">
        <v>22</v>
      </c>
      <c r="B23" s="4" t="s">
        <v>34</v>
      </c>
      <c r="C23" s="4">
        <f t="shared" si="0"/>
        <v>67</v>
      </c>
      <c r="D23" s="12">
        <f t="shared" si="1"/>
        <v>31.333333333333332</v>
      </c>
      <c r="E23" s="14">
        <f t="shared" si="2"/>
        <v>1.7523148148029577E-2</v>
      </c>
      <c r="F23" s="15">
        <f t="shared" si="3"/>
        <v>5.841049382676526E-3</v>
      </c>
      <c r="G23" s="4">
        <v>18</v>
      </c>
      <c r="H23" s="14">
        <v>5.1504629591363482E-3</v>
      </c>
      <c r="I23" s="4">
        <v>23</v>
      </c>
      <c r="J23" s="14">
        <v>5.7638888902147301E-3</v>
      </c>
      <c r="K23" s="4">
        <v>17</v>
      </c>
      <c r="L23" s="14">
        <v>6.6087962986784987E-3</v>
      </c>
      <c r="M23" s="4">
        <v>3</v>
      </c>
      <c r="N23" s="4">
        <f t="shared" si="4"/>
        <v>9</v>
      </c>
    </row>
    <row r="24" spans="1:14" x14ac:dyDescent="0.25">
      <c r="A24" s="4">
        <v>23</v>
      </c>
      <c r="B24" s="4" t="s">
        <v>35</v>
      </c>
      <c r="C24" s="4">
        <f t="shared" si="0"/>
        <v>28</v>
      </c>
      <c r="D24" s="12">
        <f t="shared" si="1"/>
        <v>31</v>
      </c>
      <c r="E24" s="14">
        <f t="shared" si="2"/>
        <v>6.168981475639157E-3</v>
      </c>
      <c r="F24" s="15">
        <f t="shared" si="3"/>
        <v>6.168981475639157E-3</v>
      </c>
      <c r="I24" s="4">
        <v>25</v>
      </c>
      <c r="J24" s="14">
        <v>6.168981475639157E-3</v>
      </c>
      <c r="M24" s="4">
        <v>1</v>
      </c>
      <c r="N24" s="4">
        <f t="shared" si="4"/>
        <v>3</v>
      </c>
    </row>
    <row r="25" spans="1:14" x14ac:dyDescent="0.25">
      <c r="A25" s="4">
        <v>24</v>
      </c>
      <c r="B25" s="4" t="s">
        <v>36</v>
      </c>
      <c r="C25" s="4">
        <f t="shared" si="0"/>
        <v>67</v>
      </c>
      <c r="D25" s="12">
        <f t="shared" si="1"/>
        <v>31.333333333333332</v>
      </c>
      <c r="E25" s="14">
        <f t="shared" si="2"/>
        <v>2.0532407397695351E-2</v>
      </c>
      <c r="F25" s="15">
        <f t="shared" si="3"/>
        <v>6.8441357992317835E-3</v>
      </c>
      <c r="G25" s="4">
        <v>19</v>
      </c>
      <c r="H25" s="14">
        <v>6.4583333296468481E-3</v>
      </c>
      <c r="I25" s="4">
        <v>22</v>
      </c>
      <c r="J25" s="14">
        <v>8.7268518473138101E-3</v>
      </c>
      <c r="K25" s="4">
        <v>17</v>
      </c>
      <c r="L25" s="14">
        <v>5.3472222207346931E-3</v>
      </c>
      <c r="M25" s="4">
        <v>3</v>
      </c>
      <c r="N25" s="4">
        <f t="shared" si="4"/>
        <v>9</v>
      </c>
    </row>
    <row r="26" spans="1:14" x14ac:dyDescent="0.25">
      <c r="A26" s="4">
        <v>25</v>
      </c>
      <c r="B26" s="4" t="s">
        <v>37</v>
      </c>
      <c r="C26" s="4">
        <f t="shared" si="0"/>
        <v>28</v>
      </c>
      <c r="D26" s="12">
        <f t="shared" si="1"/>
        <v>31</v>
      </c>
      <c r="E26" s="14">
        <f t="shared" si="2"/>
        <v>7.8935185229056515E-3</v>
      </c>
      <c r="F26" s="15">
        <f t="shared" si="3"/>
        <v>7.8935185229056515E-3</v>
      </c>
      <c r="G26" s="4">
        <v>25</v>
      </c>
      <c r="H26" s="14">
        <v>7.8935185229056515E-3</v>
      </c>
      <c r="M26" s="4">
        <v>1</v>
      </c>
      <c r="N26" s="4">
        <f t="shared" si="4"/>
        <v>3</v>
      </c>
    </row>
    <row r="27" spans="1:14" x14ac:dyDescent="0.25">
      <c r="A27" s="4">
        <v>26</v>
      </c>
      <c r="B27" s="4" t="s">
        <v>38</v>
      </c>
      <c r="C27" s="4">
        <f t="shared" si="0"/>
        <v>28</v>
      </c>
      <c r="D27" s="12">
        <f t="shared" si="1"/>
        <v>31</v>
      </c>
      <c r="E27" s="14">
        <f t="shared" si="2"/>
        <v>8.1365740770706907E-3</v>
      </c>
      <c r="F27" s="15">
        <f t="shared" si="3"/>
        <v>8.1365740770706907E-3</v>
      </c>
      <c r="I27" s="4">
        <v>25</v>
      </c>
      <c r="J27" s="14">
        <v>8.1365740770706907E-3</v>
      </c>
      <c r="M27" s="4">
        <v>1</v>
      </c>
      <c r="N27" s="4">
        <f t="shared" si="4"/>
        <v>3</v>
      </c>
    </row>
    <row r="28" spans="1:14" x14ac:dyDescent="0.25">
      <c r="A28" s="4">
        <v>27</v>
      </c>
      <c r="B28" s="4" t="s">
        <v>39</v>
      </c>
      <c r="C28" s="4">
        <f t="shared" si="0"/>
        <v>65</v>
      </c>
      <c r="D28" s="12">
        <f t="shared" si="1"/>
        <v>30.666666666666668</v>
      </c>
      <c r="E28" s="14">
        <f t="shared" si="2"/>
        <v>2.7604166658420581E-2</v>
      </c>
      <c r="F28" s="15">
        <f t="shared" si="3"/>
        <v>9.2013888861401938E-3</v>
      </c>
      <c r="G28" s="4">
        <v>14</v>
      </c>
      <c r="H28" s="14">
        <v>6.3541666604578495E-3</v>
      </c>
      <c r="I28" s="4">
        <v>23</v>
      </c>
      <c r="J28" s="14">
        <v>8.4722222163691185E-3</v>
      </c>
      <c r="K28" s="4">
        <v>19</v>
      </c>
      <c r="L28" s="14">
        <v>1.2777777781593613E-2</v>
      </c>
      <c r="M28" s="4">
        <v>3</v>
      </c>
      <c r="N28" s="4">
        <f t="shared" si="4"/>
        <v>9</v>
      </c>
    </row>
    <row r="29" spans="1:14" x14ac:dyDescent="0.25">
      <c r="A29" s="4">
        <v>28</v>
      </c>
      <c r="B29" s="4" t="s">
        <v>40</v>
      </c>
      <c r="C29" s="4">
        <f t="shared" si="0"/>
        <v>48</v>
      </c>
      <c r="D29" s="12">
        <f t="shared" si="1"/>
        <v>30</v>
      </c>
      <c r="E29" s="14">
        <f t="shared" si="2"/>
        <v>8.7152777778101154E-3</v>
      </c>
      <c r="F29" s="15">
        <f t="shared" si="3"/>
        <v>4.3576388889050577E-3</v>
      </c>
      <c r="G29" s="4">
        <v>19</v>
      </c>
      <c r="H29" s="14">
        <v>3.8425925959018059E-3</v>
      </c>
      <c r="I29" s="4">
        <v>23</v>
      </c>
      <c r="J29" s="14">
        <v>4.8726851819083095E-3</v>
      </c>
      <c r="M29" s="4">
        <v>2</v>
      </c>
      <c r="N29" s="4">
        <f t="shared" si="4"/>
        <v>6</v>
      </c>
    </row>
    <row r="30" spans="1:14" x14ac:dyDescent="0.25">
      <c r="A30" s="4">
        <v>29</v>
      </c>
      <c r="B30" s="4" t="s">
        <v>41</v>
      </c>
      <c r="C30" s="4">
        <f t="shared" si="0"/>
        <v>27</v>
      </c>
      <c r="D30" s="12">
        <f t="shared" si="1"/>
        <v>30</v>
      </c>
      <c r="E30" s="14">
        <f t="shared" si="2"/>
        <v>5.6250000052386895E-3</v>
      </c>
      <c r="F30" s="15">
        <f t="shared" si="3"/>
        <v>5.6250000052386895E-3</v>
      </c>
      <c r="I30" s="4">
        <v>24</v>
      </c>
      <c r="J30" s="14">
        <v>5.6250000052386895E-3</v>
      </c>
      <c r="M30" s="4">
        <v>1</v>
      </c>
      <c r="N30" s="4">
        <f t="shared" si="4"/>
        <v>3</v>
      </c>
    </row>
    <row r="31" spans="1:14" x14ac:dyDescent="0.25">
      <c r="A31" s="4">
        <v>30</v>
      </c>
      <c r="B31" s="4" t="s">
        <v>42</v>
      </c>
      <c r="C31" s="4">
        <f t="shared" si="0"/>
        <v>48</v>
      </c>
      <c r="D31" s="12">
        <f t="shared" si="1"/>
        <v>30</v>
      </c>
      <c r="E31" s="14">
        <f t="shared" si="2"/>
        <v>1.1412037034460809E-2</v>
      </c>
      <c r="F31" s="15">
        <f t="shared" si="3"/>
        <v>5.7060185172304045E-3</v>
      </c>
      <c r="I31" s="4">
        <v>26</v>
      </c>
      <c r="J31" s="14">
        <v>5.7754629597184248E-3</v>
      </c>
      <c r="K31" s="4">
        <v>16</v>
      </c>
      <c r="L31" s="14">
        <v>5.6365740747423843E-3</v>
      </c>
      <c r="M31" s="4">
        <v>2</v>
      </c>
      <c r="N31" s="4">
        <f t="shared" si="4"/>
        <v>6</v>
      </c>
    </row>
    <row r="32" spans="1:14" x14ac:dyDescent="0.25">
      <c r="A32" s="4">
        <v>31</v>
      </c>
      <c r="B32" s="4" t="s">
        <v>43</v>
      </c>
      <c r="C32" s="4">
        <f t="shared" si="0"/>
        <v>27</v>
      </c>
      <c r="D32" s="12">
        <f t="shared" si="1"/>
        <v>30</v>
      </c>
      <c r="E32" s="14">
        <f t="shared" si="2"/>
        <v>7.1064814837882295E-3</v>
      </c>
      <c r="F32" s="15">
        <f t="shared" si="3"/>
        <v>7.1064814837882295E-3</v>
      </c>
      <c r="I32" s="4">
        <v>24</v>
      </c>
      <c r="J32" s="14">
        <v>7.1064814837882295E-3</v>
      </c>
      <c r="M32" s="4">
        <v>1</v>
      </c>
      <c r="N32" s="4">
        <f t="shared" si="4"/>
        <v>3</v>
      </c>
    </row>
    <row r="33" spans="1:14" x14ac:dyDescent="0.25">
      <c r="A33" s="4">
        <v>32</v>
      </c>
      <c r="B33" s="4" t="s">
        <v>44</v>
      </c>
      <c r="C33" s="4">
        <f t="shared" si="0"/>
        <v>47</v>
      </c>
      <c r="D33" s="12">
        <f t="shared" si="1"/>
        <v>29.5</v>
      </c>
      <c r="E33" s="14">
        <f t="shared" si="2"/>
        <v>2.0520833335467614E-2</v>
      </c>
      <c r="F33" s="15">
        <f t="shared" si="3"/>
        <v>1.0260416667733807E-2</v>
      </c>
      <c r="I33" s="4">
        <v>23</v>
      </c>
      <c r="J33" s="14">
        <v>1.096064814919373E-2</v>
      </c>
      <c r="K33" s="4">
        <v>18</v>
      </c>
      <c r="L33" s="14">
        <v>9.560185186273884E-3</v>
      </c>
      <c r="M33" s="4">
        <v>2</v>
      </c>
      <c r="N33" s="4">
        <f t="shared" si="4"/>
        <v>6</v>
      </c>
    </row>
    <row r="34" spans="1:14" x14ac:dyDescent="0.25">
      <c r="A34" s="4">
        <v>33</v>
      </c>
      <c r="B34" s="4" t="s">
        <v>45</v>
      </c>
      <c r="C34" s="4">
        <f t="shared" si="0"/>
        <v>26</v>
      </c>
      <c r="D34" s="12">
        <f t="shared" ref="D34:D65" si="5">SUM(C34/M34)+N34</f>
        <v>29</v>
      </c>
      <c r="E34" s="14">
        <f t="shared" si="2"/>
        <v>4.1435185194131918E-3</v>
      </c>
      <c r="F34" s="15">
        <f t="shared" ref="F34:F65" si="6">SUM(E34/M34)</f>
        <v>4.1435185194131918E-3</v>
      </c>
      <c r="I34" s="4">
        <v>23</v>
      </c>
      <c r="J34" s="14">
        <v>4.1435185194131918E-3</v>
      </c>
      <c r="M34" s="4">
        <v>1</v>
      </c>
      <c r="N34" s="4">
        <f t="shared" si="4"/>
        <v>3</v>
      </c>
    </row>
    <row r="35" spans="1:14" x14ac:dyDescent="0.25">
      <c r="A35" s="4">
        <v>34</v>
      </c>
      <c r="B35" s="4" t="s">
        <v>46</v>
      </c>
      <c r="C35" s="4">
        <f t="shared" si="0"/>
        <v>46</v>
      </c>
      <c r="D35" s="12">
        <f t="shared" si="5"/>
        <v>29</v>
      </c>
      <c r="E35" s="14">
        <f t="shared" si="2"/>
        <v>9.8842592633445747E-3</v>
      </c>
      <c r="F35" s="15">
        <f t="shared" si="6"/>
        <v>4.9421296316722874E-3</v>
      </c>
      <c r="G35" s="4">
        <v>13</v>
      </c>
      <c r="H35" s="14">
        <v>4.062500003783498E-3</v>
      </c>
      <c r="I35" s="4">
        <v>27</v>
      </c>
      <c r="J35" s="14">
        <v>5.8217592595610768E-3</v>
      </c>
      <c r="M35" s="4">
        <v>2</v>
      </c>
      <c r="N35" s="4">
        <f t="shared" si="4"/>
        <v>6</v>
      </c>
    </row>
    <row r="36" spans="1:14" x14ac:dyDescent="0.25">
      <c r="A36" s="4">
        <v>35</v>
      </c>
      <c r="B36" s="4" t="s">
        <v>47</v>
      </c>
      <c r="C36" s="4">
        <f t="shared" si="0"/>
        <v>59</v>
      </c>
      <c r="D36" s="12">
        <f t="shared" si="5"/>
        <v>28.666666666666668</v>
      </c>
      <c r="E36" s="14">
        <f t="shared" si="2"/>
        <v>1.5810185177542735E-2</v>
      </c>
      <c r="F36" s="15">
        <f t="shared" si="6"/>
        <v>5.2700617258475786E-3</v>
      </c>
      <c r="G36" s="4">
        <v>10</v>
      </c>
      <c r="H36" s="14">
        <v>4.6180555509636179E-3</v>
      </c>
      <c r="I36" s="4">
        <v>27</v>
      </c>
      <c r="J36" s="14">
        <v>5.5324074055533856E-3</v>
      </c>
      <c r="K36" s="4">
        <v>13</v>
      </c>
      <c r="L36" s="14">
        <v>5.6597222210257314E-3</v>
      </c>
      <c r="M36" s="4">
        <v>3</v>
      </c>
      <c r="N36" s="4">
        <f t="shared" si="4"/>
        <v>9</v>
      </c>
    </row>
    <row r="37" spans="1:14" x14ac:dyDescent="0.25">
      <c r="A37" s="4">
        <v>36</v>
      </c>
      <c r="B37" s="4" t="s">
        <v>48</v>
      </c>
      <c r="C37" s="4">
        <f t="shared" si="0"/>
        <v>26</v>
      </c>
      <c r="D37" s="12">
        <f t="shared" si="5"/>
        <v>29</v>
      </c>
      <c r="E37" s="14">
        <f t="shared" si="2"/>
        <v>6.7939814834971912E-3</v>
      </c>
      <c r="F37" s="15">
        <f t="shared" si="6"/>
        <v>6.7939814834971912E-3</v>
      </c>
      <c r="I37" s="4">
        <v>23</v>
      </c>
      <c r="J37" s="14">
        <v>6.7939814834971912E-3</v>
      </c>
      <c r="M37" s="4">
        <v>1</v>
      </c>
      <c r="N37" s="4">
        <f t="shared" si="4"/>
        <v>3</v>
      </c>
    </row>
    <row r="38" spans="1:14" x14ac:dyDescent="0.25">
      <c r="A38" s="4">
        <v>37</v>
      </c>
      <c r="B38" s="4" t="s">
        <v>49</v>
      </c>
      <c r="C38" s="4">
        <f t="shared" si="0"/>
        <v>26</v>
      </c>
      <c r="D38" s="12">
        <f t="shared" si="5"/>
        <v>29</v>
      </c>
      <c r="E38" s="14">
        <f t="shared" si="2"/>
        <v>8.7962962934398092E-3</v>
      </c>
      <c r="F38" s="15">
        <f t="shared" si="6"/>
        <v>8.7962962934398092E-3</v>
      </c>
      <c r="I38" s="4">
        <v>23</v>
      </c>
      <c r="J38" s="14">
        <v>8.7962962934398092E-3</v>
      </c>
      <c r="M38" s="4">
        <v>1</v>
      </c>
      <c r="N38" s="4">
        <f t="shared" si="4"/>
        <v>3</v>
      </c>
    </row>
    <row r="39" spans="1:14" x14ac:dyDescent="0.25">
      <c r="A39" s="4">
        <v>38</v>
      </c>
      <c r="B39" s="4" t="s">
        <v>50</v>
      </c>
      <c r="C39" s="4">
        <f t="shared" si="0"/>
        <v>46</v>
      </c>
      <c r="D39" s="12">
        <f t="shared" si="5"/>
        <v>29</v>
      </c>
      <c r="E39" s="14">
        <f t="shared" si="2"/>
        <v>2.0532407412247267E-2</v>
      </c>
      <c r="F39" s="15">
        <f t="shared" si="6"/>
        <v>1.0266203706123633E-2</v>
      </c>
      <c r="G39" s="4">
        <v>18</v>
      </c>
      <c r="H39" s="14">
        <v>9.3055555553291924E-3</v>
      </c>
      <c r="I39" s="4">
        <v>22</v>
      </c>
      <c r="J39" s="14">
        <v>1.1226851856918074E-2</v>
      </c>
      <c r="M39" s="4">
        <v>2</v>
      </c>
      <c r="N39" s="4">
        <f t="shared" si="4"/>
        <v>6</v>
      </c>
    </row>
    <row r="40" spans="1:14" x14ac:dyDescent="0.25">
      <c r="A40" s="4">
        <v>39</v>
      </c>
      <c r="B40" s="4" t="s">
        <v>51</v>
      </c>
      <c r="C40" s="4">
        <f t="shared" si="0"/>
        <v>26</v>
      </c>
      <c r="D40" s="12">
        <f t="shared" si="5"/>
        <v>29</v>
      </c>
      <c r="E40" s="14">
        <f t="shared" si="2"/>
        <v>1.5682870369346347E-2</v>
      </c>
      <c r="F40" s="15">
        <f t="shared" si="6"/>
        <v>1.5682870369346347E-2</v>
      </c>
      <c r="I40" s="4">
        <v>23</v>
      </c>
      <c r="J40" s="14">
        <v>1.5682870369346347E-2</v>
      </c>
      <c r="M40" s="4">
        <v>1</v>
      </c>
      <c r="N40" s="4">
        <f t="shared" si="4"/>
        <v>3</v>
      </c>
    </row>
    <row r="41" spans="1:14" x14ac:dyDescent="0.25">
      <c r="A41" s="4">
        <v>40</v>
      </c>
      <c r="B41" s="4" t="s">
        <v>52</v>
      </c>
      <c r="C41" s="4">
        <f t="shared" si="0"/>
        <v>43</v>
      </c>
      <c r="D41" s="12">
        <f t="shared" si="5"/>
        <v>27.5</v>
      </c>
      <c r="E41" s="14">
        <f t="shared" si="2"/>
        <v>1.3460648151522037E-2</v>
      </c>
      <c r="F41" s="15">
        <f t="shared" si="6"/>
        <v>6.7303240757610183E-3</v>
      </c>
      <c r="G41" s="4">
        <v>11</v>
      </c>
      <c r="H41" s="14">
        <v>4.9884259278769605E-3</v>
      </c>
      <c r="I41" s="4">
        <v>26</v>
      </c>
      <c r="J41" s="14">
        <v>8.4722222236450762E-3</v>
      </c>
      <c r="M41" s="4">
        <v>2</v>
      </c>
      <c r="N41" s="4">
        <f t="shared" si="4"/>
        <v>6</v>
      </c>
    </row>
    <row r="42" spans="1:14" x14ac:dyDescent="0.25">
      <c r="A42" s="4">
        <v>41</v>
      </c>
      <c r="B42" s="4" t="s">
        <v>53</v>
      </c>
      <c r="C42" s="4">
        <f t="shared" si="0"/>
        <v>25</v>
      </c>
      <c r="D42" s="12">
        <f t="shared" si="5"/>
        <v>28</v>
      </c>
      <c r="E42" s="14">
        <f t="shared" si="2"/>
        <v>6.9907407378195785E-3</v>
      </c>
      <c r="F42" s="15">
        <f t="shared" si="6"/>
        <v>6.9907407378195785E-3</v>
      </c>
      <c r="I42" s="4">
        <v>22</v>
      </c>
      <c r="J42" s="14">
        <v>6.9907407378195785E-3</v>
      </c>
      <c r="M42" s="4">
        <v>1</v>
      </c>
      <c r="N42" s="4">
        <f t="shared" si="4"/>
        <v>3</v>
      </c>
    </row>
    <row r="43" spans="1:14" x14ac:dyDescent="0.25">
      <c r="A43" s="4">
        <v>42</v>
      </c>
      <c r="B43" s="4" t="s">
        <v>54</v>
      </c>
      <c r="C43" s="4">
        <f t="shared" si="0"/>
        <v>25</v>
      </c>
      <c r="D43" s="12">
        <f t="shared" si="5"/>
        <v>28</v>
      </c>
      <c r="E43" s="14">
        <f t="shared" si="2"/>
        <v>7.3842592610162683E-3</v>
      </c>
      <c r="F43" s="15">
        <f t="shared" si="6"/>
        <v>7.3842592610162683E-3</v>
      </c>
      <c r="I43" s="4">
        <v>22</v>
      </c>
      <c r="J43" s="14">
        <v>7.3842592610162683E-3</v>
      </c>
      <c r="M43" s="4">
        <v>1</v>
      </c>
      <c r="N43" s="4">
        <f t="shared" si="4"/>
        <v>3</v>
      </c>
    </row>
    <row r="44" spans="1:14" x14ac:dyDescent="0.25">
      <c r="A44" s="4">
        <v>43</v>
      </c>
      <c r="B44" s="4" t="s">
        <v>55</v>
      </c>
      <c r="C44" s="4">
        <f t="shared" si="0"/>
        <v>25</v>
      </c>
      <c r="D44" s="12">
        <f t="shared" si="5"/>
        <v>28</v>
      </c>
      <c r="E44" s="14">
        <f t="shared" si="2"/>
        <v>8.3217592546134256E-3</v>
      </c>
      <c r="F44" s="15">
        <f t="shared" si="6"/>
        <v>8.3217592546134256E-3</v>
      </c>
      <c r="I44" s="4">
        <v>22</v>
      </c>
      <c r="J44" s="14">
        <v>8.3217592546134256E-3</v>
      </c>
      <c r="M44" s="4">
        <v>1</v>
      </c>
      <c r="N44" s="4">
        <f t="shared" si="4"/>
        <v>3</v>
      </c>
    </row>
    <row r="45" spans="1:14" x14ac:dyDescent="0.25">
      <c r="A45" s="4">
        <v>44</v>
      </c>
      <c r="B45" s="4" t="s">
        <v>56</v>
      </c>
      <c r="C45" s="4">
        <f t="shared" si="0"/>
        <v>25</v>
      </c>
      <c r="D45" s="12">
        <f t="shared" si="5"/>
        <v>28</v>
      </c>
      <c r="E45" s="14">
        <f t="shared" si="2"/>
        <v>1.6145833338669036E-2</v>
      </c>
      <c r="F45" s="15">
        <f t="shared" si="6"/>
        <v>1.6145833338669036E-2</v>
      </c>
      <c r="K45" s="4">
        <v>22</v>
      </c>
      <c r="L45" s="14">
        <v>1.6145833338669036E-2</v>
      </c>
      <c r="M45" s="4">
        <v>1</v>
      </c>
      <c r="N45" s="4">
        <f t="shared" si="4"/>
        <v>3</v>
      </c>
    </row>
    <row r="46" spans="1:14" x14ac:dyDescent="0.25">
      <c r="A46" s="4">
        <v>45</v>
      </c>
      <c r="B46" s="4" t="s">
        <v>57</v>
      </c>
      <c r="C46" s="4">
        <f t="shared" si="0"/>
        <v>42</v>
      </c>
      <c r="D46" s="12">
        <f t="shared" si="5"/>
        <v>27</v>
      </c>
      <c r="E46" s="14">
        <f t="shared" si="2"/>
        <v>1.0358796294895001E-2</v>
      </c>
      <c r="F46" s="15">
        <f t="shared" si="6"/>
        <v>5.1793981474475004E-3</v>
      </c>
      <c r="G46" s="4">
        <v>18</v>
      </c>
      <c r="H46" s="14">
        <v>4.1898148119798861E-3</v>
      </c>
      <c r="K46" s="4">
        <v>18</v>
      </c>
      <c r="L46" s="14">
        <v>6.1689814829151146E-3</v>
      </c>
      <c r="M46" s="4">
        <v>2</v>
      </c>
      <c r="N46" s="4">
        <f t="shared" si="4"/>
        <v>6</v>
      </c>
    </row>
    <row r="47" spans="1:14" x14ac:dyDescent="0.25">
      <c r="A47" s="4">
        <v>46</v>
      </c>
      <c r="B47" s="4" t="s">
        <v>58</v>
      </c>
      <c r="C47" s="4">
        <f t="shared" si="0"/>
        <v>55</v>
      </c>
      <c r="D47" s="12">
        <f t="shared" si="5"/>
        <v>27.333333333333332</v>
      </c>
      <c r="E47" s="14">
        <f t="shared" si="2"/>
        <v>1.6307870377204381E-2</v>
      </c>
      <c r="F47" s="15">
        <f t="shared" si="6"/>
        <v>5.43595679240146E-3</v>
      </c>
      <c r="G47" s="4">
        <v>9</v>
      </c>
      <c r="H47" s="14">
        <v>6.701388891087845E-3</v>
      </c>
      <c r="I47" s="4">
        <v>23</v>
      </c>
      <c r="J47" s="14">
        <v>3.6921296341461129E-3</v>
      </c>
      <c r="K47" s="4">
        <v>14</v>
      </c>
      <c r="L47" s="14">
        <v>5.914351851970423E-3</v>
      </c>
      <c r="M47" s="4">
        <v>3</v>
      </c>
      <c r="N47" s="4">
        <f t="shared" si="4"/>
        <v>9</v>
      </c>
    </row>
    <row r="48" spans="1:14" x14ac:dyDescent="0.25">
      <c r="A48" s="4">
        <v>47</v>
      </c>
      <c r="B48" s="4" t="s">
        <v>59</v>
      </c>
      <c r="C48" s="4">
        <f t="shared" si="0"/>
        <v>42</v>
      </c>
      <c r="D48" s="12">
        <f t="shared" si="5"/>
        <v>27</v>
      </c>
      <c r="E48" s="14">
        <f t="shared" si="2"/>
        <v>1.1412037034460809E-2</v>
      </c>
      <c r="F48" s="15">
        <f t="shared" si="6"/>
        <v>5.7060185172304045E-3</v>
      </c>
      <c r="G48" s="4">
        <v>13</v>
      </c>
      <c r="H48" s="14">
        <v>5.0231481436640024E-3</v>
      </c>
      <c r="I48" s="4">
        <v>23</v>
      </c>
      <c r="J48" s="14">
        <v>6.3888888907968067E-3</v>
      </c>
      <c r="M48" s="4">
        <v>2</v>
      </c>
      <c r="N48" s="4">
        <f t="shared" si="4"/>
        <v>6</v>
      </c>
    </row>
    <row r="49" spans="1:14" x14ac:dyDescent="0.25">
      <c r="A49" s="4">
        <v>48</v>
      </c>
      <c r="B49" s="4" t="s">
        <v>60</v>
      </c>
      <c r="C49" s="4">
        <f t="shared" si="0"/>
        <v>42</v>
      </c>
      <c r="D49" s="12">
        <f t="shared" si="5"/>
        <v>27</v>
      </c>
      <c r="E49" s="14">
        <f t="shared" si="2"/>
        <v>1.2638888896617573E-2</v>
      </c>
      <c r="F49" s="15">
        <f t="shared" si="6"/>
        <v>6.3194444483087864E-3</v>
      </c>
      <c r="G49" s="4">
        <v>11</v>
      </c>
      <c r="H49" s="14">
        <v>6.3078703751671128E-3</v>
      </c>
      <c r="I49" s="4">
        <v>25</v>
      </c>
      <c r="J49" s="14">
        <v>6.33101852145046E-3</v>
      </c>
      <c r="M49" s="4">
        <v>2</v>
      </c>
      <c r="N49" s="4">
        <f t="shared" si="4"/>
        <v>6</v>
      </c>
    </row>
    <row r="50" spans="1:14" x14ac:dyDescent="0.25">
      <c r="A50" s="4">
        <v>49</v>
      </c>
      <c r="B50" s="4" t="s">
        <v>61</v>
      </c>
      <c r="C50" s="4">
        <f t="shared" si="0"/>
        <v>24</v>
      </c>
      <c r="D50" s="12">
        <f t="shared" si="5"/>
        <v>27</v>
      </c>
      <c r="E50" s="14">
        <f t="shared" si="2"/>
        <v>7.4305555535829626E-3</v>
      </c>
      <c r="F50" s="15">
        <f t="shared" si="6"/>
        <v>7.4305555535829626E-3</v>
      </c>
      <c r="K50" s="4">
        <v>21</v>
      </c>
      <c r="L50" s="14">
        <v>7.4305555535829626E-3</v>
      </c>
      <c r="M50" s="4">
        <v>1</v>
      </c>
      <c r="N50" s="4">
        <f t="shared" si="4"/>
        <v>3</v>
      </c>
    </row>
    <row r="51" spans="1:14" x14ac:dyDescent="0.25">
      <c r="A51" s="4">
        <v>50</v>
      </c>
      <c r="B51" s="4" t="s">
        <v>62</v>
      </c>
      <c r="C51" s="4">
        <f t="shared" si="0"/>
        <v>24</v>
      </c>
      <c r="D51" s="12">
        <f t="shared" si="5"/>
        <v>27</v>
      </c>
      <c r="E51" s="14">
        <f t="shared" si="2"/>
        <v>7.6967592613073066E-3</v>
      </c>
      <c r="F51" s="15">
        <f t="shared" si="6"/>
        <v>7.6967592613073066E-3</v>
      </c>
      <c r="K51" s="4">
        <v>21</v>
      </c>
      <c r="L51" s="14">
        <v>7.6967592613073066E-3</v>
      </c>
      <c r="M51" s="4">
        <v>1</v>
      </c>
      <c r="N51" s="4">
        <f t="shared" si="4"/>
        <v>3</v>
      </c>
    </row>
    <row r="52" spans="1:14" x14ac:dyDescent="0.25">
      <c r="A52" s="4">
        <v>51</v>
      </c>
      <c r="B52" s="4" t="s">
        <v>63</v>
      </c>
      <c r="C52" s="4">
        <f t="shared" si="0"/>
        <v>40</v>
      </c>
      <c r="D52" s="12">
        <f t="shared" si="5"/>
        <v>26</v>
      </c>
      <c r="E52" s="14">
        <f t="shared" si="2"/>
        <v>8.7615740776527673E-3</v>
      </c>
      <c r="F52" s="15">
        <f t="shared" si="6"/>
        <v>4.3807870388263837E-3</v>
      </c>
      <c r="G52" s="4">
        <v>16</v>
      </c>
      <c r="H52" s="14">
        <v>2.7314814797136933E-3</v>
      </c>
      <c r="K52" s="4">
        <v>18</v>
      </c>
      <c r="L52" s="14">
        <v>6.030092597939074E-3</v>
      </c>
      <c r="M52" s="4">
        <v>2</v>
      </c>
      <c r="N52" s="4">
        <f t="shared" si="4"/>
        <v>6</v>
      </c>
    </row>
    <row r="53" spans="1:14" x14ac:dyDescent="0.25">
      <c r="A53" s="4">
        <v>52</v>
      </c>
      <c r="B53" s="4" t="s">
        <v>64</v>
      </c>
      <c r="C53" s="4">
        <f t="shared" si="0"/>
        <v>23</v>
      </c>
      <c r="D53" s="12">
        <f t="shared" si="5"/>
        <v>26</v>
      </c>
      <c r="E53" s="14">
        <f t="shared" si="2"/>
        <v>4.8495370356249623E-3</v>
      </c>
      <c r="F53" s="15">
        <f t="shared" si="6"/>
        <v>4.8495370356249623E-3</v>
      </c>
      <c r="I53" s="4">
        <v>20</v>
      </c>
      <c r="J53" s="14">
        <v>4.8495370356249623E-3</v>
      </c>
      <c r="M53" s="4">
        <v>1</v>
      </c>
      <c r="N53" s="4">
        <f t="shared" si="4"/>
        <v>3</v>
      </c>
    </row>
    <row r="54" spans="1:14" x14ac:dyDescent="0.25">
      <c r="A54" s="4">
        <v>53</v>
      </c>
      <c r="B54" s="4" t="s">
        <v>65</v>
      </c>
      <c r="C54" s="4">
        <f t="shared" si="0"/>
        <v>40</v>
      </c>
      <c r="D54" s="12">
        <f t="shared" si="5"/>
        <v>26</v>
      </c>
      <c r="E54" s="14">
        <f t="shared" si="2"/>
        <v>9.8148148172185756E-3</v>
      </c>
      <c r="F54" s="15">
        <f t="shared" si="6"/>
        <v>4.9074074086092878E-3</v>
      </c>
      <c r="I54" s="4">
        <v>18</v>
      </c>
      <c r="J54" s="14">
        <v>4.6759259275859222E-3</v>
      </c>
      <c r="K54" s="4">
        <v>16</v>
      </c>
      <c r="L54" s="14">
        <v>5.1388888896326534E-3</v>
      </c>
      <c r="M54" s="4">
        <v>2</v>
      </c>
      <c r="N54" s="4">
        <f t="shared" si="4"/>
        <v>6</v>
      </c>
    </row>
    <row r="55" spans="1:14" x14ac:dyDescent="0.25">
      <c r="A55" s="4">
        <v>54</v>
      </c>
      <c r="B55" s="4" t="s">
        <v>66</v>
      </c>
      <c r="C55" s="4">
        <f t="shared" si="0"/>
        <v>23</v>
      </c>
      <c r="D55" s="12">
        <f t="shared" si="5"/>
        <v>26</v>
      </c>
      <c r="E55" s="14">
        <f t="shared" si="2"/>
        <v>4.9305555585306138E-3</v>
      </c>
      <c r="F55" s="15">
        <f t="shared" si="6"/>
        <v>4.9305555585306138E-3</v>
      </c>
      <c r="K55" s="4">
        <v>20</v>
      </c>
      <c r="L55" s="14">
        <v>4.9305555585306138E-3</v>
      </c>
      <c r="M55" s="4">
        <v>1</v>
      </c>
      <c r="N55" s="4">
        <f t="shared" si="4"/>
        <v>3</v>
      </c>
    </row>
    <row r="56" spans="1:14" ht="15.6" customHeight="1" x14ac:dyDescent="0.25">
      <c r="A56" s="4">
        <v>55</v>
      </c>
      <c r="B56" s="4" t="s">
        <v>67</v>
      </c>
      <c r="C56" s="4">
        <f t="shared" si="0"/>
        <v>23</v>
      </c>
      <c r="D56" s="12">
        <f t="shared" si="5"/>
        <v>26</v>
      </c>
      <c r="E56" s="14">
        <f t="shared" si="2"/>
        <v>6.8981481526861899E-3</v>
      </c>
      <c r="F56" s="15">
        <f t="shared" si="6"/>
        <v>6.8981481526861899E-3</v>
      </c>
      <c r="I56" s="4">
        <v>20</v>
      </c>
      <c r="J56" s="14">
        <v>6.8981481526861899E-3</v>
      </c>
      <c r="M56" s="4">
        <v>1</v>
      </c>
      <c r="N56" s="4">
        <f t="shared" si="4"/>
        <v>3</v>
      </c>
    </row>
    <row r="57" spans="1:14" x14ac:dyDescent="0.25">
      <c r="A57" s="4">
        <v>56</v>
      </c>
      <c r="B57" s="4" t="s">
        <v>16</v>
      </c>
      <c r="C57" s="4">
        <f t="shared" si="0"/>
        <v>23</v>
      </c>
      <c r="D57" s="12">
        <f t="shared" si="5"/>
        <v>26</v>
      </c>
      <c r="E57" s="14">
        <f t="shared" si="2"/>
        <v>9.2824074090458453E-3</v>
      </c>
      <c r="F57" s="15">
        <f t="shared" si="6"/>
        <v>9.2824074090458453E-3</v>
      </c>
      <c r="G57" s="4">
        <v>20</v>
      </c>
      <c r="H57" s="14">
        <v>9.2824074090458453E-3</v>
      </c>
      <c r="M57" s="4">
        <v>1</v>
      </c>
      <c r="N57" s="4">
        <f t="shared" si="4"/>
        <v>3</v>
      </c>
    </row>
    <row r="58" spans="1:14" x14ac:dyDescent="0.25">
      <c r="A58" s="4">
        <v>57</v>
      </c>
      <c r="B58" s="4" t="s">
        <v>68</v>
      </c>
      <c r="C58" s="4">
        <f t="shared" si="0"/>
        <v>22</v>
      </c>
      <c r="D58" s="12">
        <f t="shared" si="5"/>
        <v>25</v>
      </c>
      <c r="E58" s="14">
        <f t="shared" si="2"/>
        <v>4.6990740738692693E-3</v>
      </c>
      <c r="F58" s="15">
        <f t="shared" si="6"/>
        <v>4.6990740738692693E-3</v>
      </c>
      <c r="I58" s="4">
        <v>19</v>
      </c>
      <c r="J58" s="14">
        <v>4.6990740738692693E-3</v>
      </c>
      <c r="M58" s="4">
        <v>1</v>
      </c>
      <c r="N58" s="4">
        <f t="shared" si="4"/>
        <v>3</v>
      </c>
    </row>
    <row r="59" spans="1:14" x14ac:dyDescent="0.25">
      <c r="A59" s="4">
        <v>58</v>
      </c>
      <c r="B59" s="4" t="s">
        <v>69</v>
      </c>
      <c r="C59" s="4">
        <f t="shared" si="0"/>
        <v>21</v>
      </c>
      <c r="D59" s="12">
        <f t="shared" si="5"/>
        <v>24</v>
      </c>
      <c r="E59" s="14">
        <f t="shared" si="2"/>
        <v>5.4398148131440394E-3</v>
      </c>
      <c r="F59" s="15">
        <f t="shared" si="6"/>
        <v>5.4398148131440394E-3</v>
      </c>
      <c r="G59" s="4">
        <v>18</v>
      </c>
      <c r="H59" s="14">
        <v>5.4398148131440394E-3</v>
      </c>
      <c r="M59" s="4">
        <v>1</v>
      </c>
      <c r="N59" s="4">
        <f t="shared" si="4"/>
        <v>3</v>
      </c>
    </row>
    <row r="60" spans="1:14" x14ac:dyDescent="0.25">
      <c r="A60" s="4">
        <v>59</v>
      </c>
      <c r="B60" s="4" t="s">
        <v>70</v>
      </c>
      <c r="C60" s="4">
        <f t="shared" si="0"/>
        <v>20</v>
      </c>
      <c r="D60" s="12">
        <f t="shared" si="5"/>
        <v>23</v>
      </c>
      <c r="E60" s="14">
        <f t="shared" si="2"/>
        <v>3.8310185191221535E-3</v>
      </c>
      <c r="F60" s="15">
        <f t="shared" si="6"/>
        <v>3.8310185191221535E-3</v>
      </c>
      <c r="G60" s="4">
        <v>17</v>
      </c>
      <c r="H60" s="14">
        <v>3.8310185191221535E-3</v>
      </c>
      <c r="M60" s="4">
        <v>1</v>
      </c>
      <c r="N60" s="4">
        <f t="shared" si="4"/>
        <v>3</v>
      </c>
    </row>
    <row r="61" spans="1:14" x14ac:dyDescent="0.25">
      <c r="A61" s="4">
        <v>60</v>
      </c>
      <c r="B61" s="4" t="s">
        <v>71</v>
      </c>
      <c r="C61" s="4">
        <f t="shared" si="0"/>
        <v>20</v>
      </c>
      <c r="D61" s="12">
        <f t="shared" si="5"/>
        <v>23</v>
      </c>
      <c r="E61" s="14">
        <f t="shared" si="2"/>
        <v>6.1458333293558098E-3</v>
      </c>
      <c r="F61" s="15">
        <f t="shared" si="6"/>
        <v>6.1458333293558098E-3</v>
      </c>
      <c r="K61" s="4">
        <v>17</v>
      </c>
      <c r="L61" s="14">
        <v>6.1458333293558098E-3</v>
      </c>
      <c r="M61" s="4">
        <v>1</v>
      </c>
      <c r="N61" s="4">
        <f t="shared" si="4"/>
        <v>3</v>
      </c>
    </row>
    <row r="62" spans="1:14" x14ac:dyDescent="0.25">
      <c r="A62" s="4">
        <v>61</v>
      </c>
      <c r="B62" s="4" t="s">
        <v>72</v>
      </c>
      <c r="C62" s="4">
        <f t="shared" si="0"/>
        <v>20</v>
      </c>
      <c r="D62" s="12">
        <f t="shared" si="5"/>
        <v>23</v>
      </c>
      <c r="E62" s="14">
        <f t="shared" si="2"/>
        <v>8.9930555550381541E-3</v>
      </c>
      <c r="F62" s="15">
        <f t="shared" si="6"/>
        <v>8.9930555550381541E-3</v>
      </c>
      <c r="I62" s="4">
        <v>17</v>
      </c>
      <c r="J62" s="14">
        <v>8.9930555550381541E-3</v>
      </c>
      <c r="M62" s="4">
        <v>1</v>
      </c>
      <c r="N62" s="4">
        <f t="shared" si="4"/>
        <v>3</v>
      </c>
    </row>
    <row r="63" spans="1:14" x14ac:dyDescent="0.25">
      <c r="A63" s="4">
        <v>62</v>
      </c>
      <c r="B63" s="4" t="s">
        <v>73</v>
      </c>
      <c r="C63" s="4">
        <f t="shared" si="0"/>
        <v>20</v>
      </c>
      <c r="D63" s="12">
        <f t="shared" si="5"/>
        <v>23</v>
      </c>
      <c r="E63" s="14">
        <f t="shared" si="2"/>
        <v>1.130787036527181E-2</v>
      </c>
      <c r="F63" s="15">
        <f t="shared" si="6"/>
        <v>1.130787036527181E-2</v>
      </c>
      <c r="I63" s="4">
        <v>17</v>
      </c>
      <c r="J63" s="14">
        <v>1.130787036527181E-2</v>
      </c>
      <c r="M63" s="4">
        <v>1</v>
      </c>
      <c r="N63" s="4">
        <f t="shared" si="4"/>
        <v>3</v>
      </c>
    </row>
    <row r="64" spans="1:14" x14ac:dyDescent="0.25">
      <c r="A64" s="4">
        <v>63</v>
      </c>
      <c r="B64" s="4" t="s">
        <v>74</v>
      </c>
      <c r="C64" s="4">
        <f t="shared" si="0"/>
        <v>19</v>
      </c>
      <c r="D64" s="12">
        <f t="shared" si="5"/>
        <v>22</v>
      </c>
      <c r="E64" s="14">
        <f t="shared" si="2"/>
        <v>3.4837962957681157E-3</v>
      </c>
      <c r="F64" s="15">
        <f t="shared" si="6"/>
        <v>3.4837962957681157E-3</v>
      </c>
      <c r="G64" s="4">
        <v>16</v>
      </c>
      <c r="H64" s="14">
        <v>3.4837962957681157E-3</v>
      </c>
      <c r="M64" s="4">
        <v>1</v>
      </c>
      <c r="N64" s="4">
        <f t="shared" si="4"/>
        <v>3</v>
      </c>
    </row>
    <row r="65" spans="1:14" x14ac:dyDescent="0.25">
      <c r="A65" s="4">
        <v>64</v>
      </c>
      <c r="B65" s="4" t="s">
        <v>75</v>
      </c>
      <c r="C65" s="4">
        <f t="shared" si="0"/>
        <v>19</v>
      </c>
      <c r="D65" s="12">
        <f t="shared" si="5"/>
        <v>22</v>
      </c>
      <c r="E65" s="14">
        <f t="shared" si="2"/>
        <v>4.1782407424761914E-3</v>
      </c>
      <c r="F65" s="15">
        <f t="shared" si="6"/>
        <v>4.1782407424761914E-3</v>
      </c>
      <c r="G65" s="4">
        <v>16</v>
      </c>
      <c r="H65" s="14">
        <v>4.1782407424761914E-3</v>
      </c>
      <c r="M65" s="4">
        <v>1</v>
      </c>
      <c r="N65" s="4">
        <f t="shared" si="4"/>
        <v>3</v>
      </c>
    </row>
    <row r="66" spans="1:14" x14ac:dyDescent="0.25">
      <c r="A66" s="4">
        <v>65</v>
      </c>
      <c r="B66" s="4" t="s">
        <v>76</v>
      </c>
      <c r="C66" s="4">
        <f t="shared" ref="C66:C95" si="7">SUM(G66+I66+K66+N66)</f>
        <v>19</v>
      </c>
      <c r="D66" s="12">
        <f t="shared" ref="D66:D97" si="8">SUM(C66/M66)+N66</f>
        <v>22</v>
      </c>
      <c r="E66" s="14">
        <f t="shared" ref="E66:E95" si="9">SUM(H66+J66+L66)</f>
        <v>4.3750000040745363E-3</v>
      </c>
      <c r="F66" s="15">
        <f t="shared" ref="F66:F97" si="10">SUM(E66/M66)</f>
        <v>4.3750000040745363E-3</v>
      </c>
      <c r="G66" s="4">
        <v>16</v>
      </c>
      <c r="H66" s="14">
        <v>4.3750000040745363E-3</v>
      </c>
      <c r="M66" s="4">
        <v>1</v>
      </c>
      <c r="N66" s="4">
        <f t="shared" ref="N66:N95" si="11">SUM(M66*3)</f>
        <v>3</v>
      </c>
    </row>
    <row r="67" spans="1:14" x14ac:dyDescent="0.25">
      <c r="A67" s="4">
        <v>66</v>
      </c>
      <c r="B67" s="4" t="s">
        <v>77</v>
      </c>
      <c r="C67" s="4">
        <f t="shared" si="7"/>
        <v>19</v>
      </c>
      <c r="D67" s="12">
        <f t="shared" si="8"/>
        <v>22</v>
      </c>
      <c r="E67" s="14">
        <f t="shared" si="9"/>
        <v>5.3819444437976927E-3</v>
      </c>
      <c r="F67" s="15">
        <f t="shared" si="10"/>
        <v>5.3819444437976927E-3</v>
      </c>
      <c r="I67" s="4">
        <v>16</v>
      </c>
      <c r="J67" s="14">
        <v>5.3819444437976927E-3</v>
      </c>
      <c r="M67" s="4">
        <v>1</v>
      </c>
      <c r="N67" s="4">
        <f t="shared" si="11"/>
        <v>3</v>
      </c>
    </row>
    <row r="68" spans="1:14" x14ac:dyDescent="0.25">
      <c r="A68" s="4">
        <v>67</v>
      </c>
      <c r="B68" s="4" t="s">
        <v>78</v>
      </c>
      <c r="C68" s="4">
        <f t="shared" si="7"/>
        <v>18</v>
      </c>
      <c r="D68" s="12">
        <f t="shared" si="8"/>
        <v>21</v>
      </c>
      <c r="E68" s="14">
        <f t="shared" si="9"/>
        <v>3.6689814805868082E-3</v>
      </c>
      <c r="F68" s="15">
        <f t="shared" si="10"/>
        <v>3.6689814805868082E-3</v>
      </c>
      <c r="G68" s="4">
        <v>15</v>
      </c>
      <c r="H68" s="14">
        <v>3.6689814805868082E-3</v>
      </c>
      <c r="M68" s="4">
        <v>1</v>
      </c>
      <c r="N68" s="4">
        <f t="shared" si="11"/>
        <v>3</v>
      </c>
    </row>
    <row r="69" spans="1:14" x14ac:dyDescent="0.25">
      <c r="A69" s="4">
        <v>68</v>
      </c>
      <c r="B69" s="4" t="s">
        <v>79</v>
      </c>
      <c r="C69" s="4">
        <f t="shared" si="7"/>
        <v>18</v>
      </c>
      <c r="D69" s="12">
        <f t="shared" si="8"/>
        <v>21</v>
      </c>
      <c r="E69" s="14">
        <f t="shared" si="9"/>
        <v>3.7731481424998492E-3</v>
      </c>
      <c r="F69" s="15">
        <f t="shared" si="10"/>
        <v>3.7731481424998492E-3</v>
      </c>
      <c r="G69" s="4">
        <v>15</v>
      </c>
      <c r="H69" s="14">
        <v>3.7731481424998492E-3</v>
      </c>
      <c r="M69" s="4">
        <v>1</v>
      </c>
      <c r="N69" s="4">
        <f t="shared" si="11"/>
        <v>3</v>
      </c>
    </row>
    <row r="70" spans="1:14" x14ac:dyDescent="0.25">
      <c r="A70" s="4">
        <v>69</v>
      </c>
      <c r="B70" s="4" t="s">
        <v>80</v>
      </c>
      <c r="C70" s="4">
        <f t="shared" si="7"/>
        <v>18</v>
      </c>
      <c r="D70" s="12">
        <f t="shared" si="8"/>
        <v>21</v>
      </c>
      <c r="E70" s="14">
        <f t="shared" si="9"/>
        <v>4.0624999965075403E-3</v>
      </c>
      <c r="F70" s="15">
        <f t="shared" si="10"/>
        <v>4.0624999965075403E-3</v>
      </c>
      <c r="G70" s="4">
        <v>15</v>
      </c>
      <c r="H70" s="14">
        <v>4.0624999965075403E-3</v>
      </c>
      <c r="M70" s="4">
        <v>1</v>
      </c>
      <c r="N70" s="4">
        <f t="shared" si="11"/>
        <v>3</v>
      </c>
    </row>
    <row r="71" spans="1:14" x14ac:dyDescent="0.25">
      <c r="A71" s="4">
        <v>70</v>
      </c>
      <c r="B71" s="4" t="s">
        <v>81</v>
      </c>
      <c r="C71" s="4">
        <f t="shared" si="7"/>
        <v>18</v>
      </c>
      <c r="D71" s="12">
        <f t="shared" si="8"/>
        <v>21</v>
      </c>
      <c r="E71" s="14">
        <f t="shared" si="9"/>
        <v>6.6898148143081926E-3</v>
      </c>
      <c r="F71" s="15">
        <f t="shared" si="10"/>
        <v>6.6898148143081926E-3</v>
      </c>
      <c r="K71" s="4">
        <v>15</v>
      </c>
      <c r="L71" s="14">
        <v>6.6898148143081926E-3</v>
      </c>
      <c r="M71" s="4">
        <v>1</v>
      </c>
      <c r="N71" s="4">
        <f t="shared" si="11"/>
        <v>3</v>
      </c>
    </row>
    <row r="72" spans="1:14" x14ac:dyDescent="0.25">
      <c r="A72" s="4">
        <v>71</v>
      </c>
      <c r="B72" s="4" t="s">
        <v>82</v>
      </c>
      <c r="C72" s="4">
        <f t="shared" si="7"/>
        <v>18</v>
      </c>
      <c r="D72" s="12">
        <f t="shared" si="8"/>
        <v>21</v>
      </c>
      <c r="E72" s="14">
        <f t="shared" si="9"/>
        <v>8.7847222166601568E-3</v>
      </c>
      <c r="F72" s="15">
        <f t="shared" si="10"/>
        <v>8.7847222166601568E-3</v>
      </c>
      <c r="G72" s="4">
        <v>15</v>
      </c>
      <c r="H72" s="14">
        <v>8.7847222166601568E-3</v>
      </c>
      <c r="M72" s="4">
        <v>1</v>
      </c>
      <c r="N72" s="4">
        <f t="shared" si="11"/>
        <v>3</v>
      </c>
    </row>
    <row r="73" spans="1:14" x14ac:dyDescent="0.25">
      <c r="A73" s="4">
        <v>72</v>
      </c>
      <c r="B73" s="4" t="s">
        <v>83</v>
      </c>
      <c r="C73" s="4">
        <f t="shared" si="7"/>
        <v>29</v>
      </c>
      <c r="D73" s="12">
        <f t="shared" si="8"/>
        <v>20.5</v>
      </c>
      <c r="E73" s="14">
        <f t="shared" si="9"/>
        <v>1.8009259256359655E-2</v>
      </c>
      <c r="F73" s="15">
        <f t="shared" si="10"/>
        <v>9.0046296281798277E-3</v>
      </c>
      <c r="G73" s="4">
        <v>13</v>
      </c>
      <c r="H73" s="14">
        <v>5.057870366727002E-3</v>
      </c>
      <c r="K73" s="4">
        <v>10</v>
      </c>
      <c r="L73" s="14">
        <v>1.2951388889632653E-2</v>
      </c>
      <c r="M73" s="4">
        <v>2</v>
      </c>
      <c r="N73" s="4">
        <f t="shared" si="11"/>
        <v>6</v>
      </c>
    </row>
    <row r="74" spans="1:14" x14ac:dyDescent="0.25">
      <c r="A74" s="4">
        <v>73</v>
      </c>
      <c r="B74" s="4" t="s">
        <v>84</v>
      </c>
      <c r="C74" s="4">
        <f t="shared" si="7"/>
        <v>17</v>
      </c>
      <c r="D74" s="12">
        <f t="shared" si="8"/>
        <v>20</v>
      </c>
      <c r="E74" s="14">
        <f t="shared" si="9"/>
        <v>3.9004629652481526E-3</v>
      </c>
      <c r="F74" s="15">
        <f t="shared" si="10"/>
        <v>3.9004629652481526E-3</v>
      </c>
      <c r="G74" s="4">
        <v>14</v>
      </c>
      <c r="H74" s="14">
        <v>3.9004629652481526E-3</v>
      </c>
      <c r="M74" s="4">
        <v>1</v>
      </c>
      <c r="N74" s="4">
        <f t="shared" si="11"/>
        <v>3</v>
      </c>
    </row>
    <row r="75" spans="1:14" x14ac:dyDescent="0.25">
      <c r="A75" s="4">
        <v>74</v>
      </c>
      <c r="B75" s="4" t="s">
        <v>85</v>
      </c>
      <c r="C75" s="4">
        <f t="shared" si="7"/>
        <v>17</v>
      </c>
      <c r="D75" s="12">
        <f t="shared" si="8"/>
        <v>20</v>
      </c>
      <c r="E75" s="14">
        <f t="shared" si="9"/>
        <v>4.6296296277432702E-3</v>
      </c>
      <c r="F75" s="15">
        <f t="shared" si="10"/>
        <v>4.6296296277432702E-3</v>
      </c>
      <c r="K75" s="4">
        <v>14</v>
      </c>
      <c r="L75" s="14">
        <v>4.6296296277432702E-3</v>
      </c>
      <c r="M75" s="4">
        <v>1</v>
      </c>
      <c r="N75" s="4">
        <f t="shared" si="11"/>
        <v>3</v>
      </c>
    </row>
    <row r="76" spans="1:14" x14ac:dyDescent="0.25">
      <c r="A76" s="4">
        <v>75</v>
      </c>
      <c r="B76" s="4" t="s">
        <v>86</v>
      </c>
      <c r="C76" s="4">
        <f t="shared" si="7"/>
        <v>17</v>
      </c>
      <c r="D76" s="12">
        <f t="shared" si="8"/>
        <v>20</v>
      </c>
      <c r="E76" s="14">
        <f t="shared" si="9"/>
        <v>4.8495370356249623E-3</v>
      </c>
      <c r="F76" s="15">
        <f t="shared" si="10"/>
        <v>4.8495370356249623E-3</v>
      </c>
      <c r="G76" s="4">
        <v>14</v>
      </c>
      <c r="H76" s="14">
        <v>4.8495370356249623E-3</v>
      </c>
      <c r="M76" s="4">
        <v>1</v>
      </c>
      <c r="N76" s="4">
        <f t="shared" si="11"/>
        <v>3</v>
      </c>
    </row>
    <row r="77" spans="1:14" x14ac:dyDescent="0.25">
      <c r="A77" s="4">
        <v>76</v>
      </c>
      <c r="B77" s="4" t="s">
        <v>87</v>
      </c>
      <c r="C77" s="4">
        <f t="shared" si="7"/>
        <v>16</v>
      </c>
      <c r="D77" s="12">
        <f t="shared" si="8"/>
        <v>19</v>
      </c>
      <c r="E77" s="14">
        <f t="shared" si="9"/>
        <v>3.9236111115314998E-3</v>
      </c>
      <c r="F77" s="15">
        <f t="shared" si="10"/>
        <v>3.9236111115314998E-3</v>
      </c>
      <c r="G77" s="4">
        <v>13</v>
      </c>
      <c r="H77" s="14">
        <v>3.9236111115314998E-3</v>
      </c>
      <c r="M77" s="4">
        <v>1</v>
      </c>
      <c r="N77" s="4">
        <f t="shared" si="11"/>
        <v>3</v>
      </c>
    </row>
    <row r="78" spans="1:14" x14ac:dyDescent="0.25">
      <c r="A78" s="4">
        <v>77</v>
      </c>
      <c r="B78" s="4" t="s">
        <v>88</v>
      </c>
      <c r="C78" s="4">
        <f t="shared" si="7"/>
        <v>16</v>
      </c>
      <c r="D78" s="12">
        <f t="shared" si="8"/>
        <v>19</v>
      </c>
      <c r="E78" s="14">
        <f t="shared" si="9"/>
        <v>4.3634259272948839E-3</v>
      </c>
      <c r="F78" s="15">
        <f t="shared" si="10"/>
        <v>4.3634259272948839E-3</v>
      </c>
      <c r="G78" s="4">
        <v>13</v>
      </c>
      <c r="H78" s="14">
        <v>4.3634259272948839E-3</v>
      </c>
      <c r="M78" s="4">
        <v>1</v>
      </c>
      <c r="N78" s="4">
        <f t="shared" si="11"/>
        <v>3</v>
      </c>
    </row>
    <row r="79" spans="1:14" x14ac:dyDescent="0.25">
      <c r="A79" s="4">
        <v>78</v>
      </c>
      <c r="B79" s="4" t="s">
        <v>23</v>
      </c>
      <c r="C79" s="4">
        <f t="shared" si="7"/>
        <v>16</v>
      </c>
      <c r="D79" s="12">
        <f t="shared" si="8"/>
        <v>19</v>
      </c>
      <c r="E79" s="14">
        <f t="shared" si="9"/>
        <v>5.1620370359160006E-3</v>
      </c>
      <c r="F79" s="15">
        <f t="shared" si="10"/>
        <v>5.1620370359160006E-3</v>
      </c>
      <c r="G79" s="4">
        <v>13</v>
      </c>
      <c r="H79" s="14">
        <v>5.1620370359160006E-3</v>
      </c>
      <c r="M79" s="4">
        <v>1</v>
      </c>
      <c r="N79" s="4">
        <f t="shared" si="11"/>
        <v>3</v>
      </c>
    </row>
    <row r="80" spans="1:14" x14ac:dyDescent="0.25">
      <c r="A80" s="4">
        <v>79</v>
      </c>
      <c r="B80" s="4" t="s">
        <v>89</v>
      </c>
      <c r="C80" s="4">
        <f t="shared" si="7"/>
        <v>16</v>
      </c>
      <c r="D80" s="12">
        <f t="shared" si="8"/>
        <v>19</v>
      </c>
      <c r="E80" s="14">
        <f t="shared" si="9"/>
        <v>5.2083333284826949E-3</v>
      </c>
      <c r="F80" s="15">
        <f t="shared" si="10"/>
        <v>5.2083333284826949E-3</v>
      </c>
      <c r="G80" s="4">
        <v>13</v>
      </c>
      <c r="H80" s="14">
        <v>5.2083333284826949E-3</v>
      </c>
      <c r="M80" s="4">
        <v>1</v>
      </c>
      <c r="N80" s="4">
        <f t="shared" si="11"/>
        <v>3</v>
      </c>
    </row>
    <row r="81" spans="1:14" x14ac:dyDescent="0.25">
      <c r="A81" s="4">
        <v>80</v>
      </c>
      <c r="B81" s="4" t="s">
        <v>90</v>
      </c>
      <c r="C81" s="4">
        <f t="shared" si="7"/>
        <v>16</v>
      </c>
      <c r="D81" s="12">
        <f t="shared" si="8"/>
        <v>19</v>
      </c>
      <c r="E81" s="14">
        <f t="shared" si="9"/>
        <v>5.8217592595610768E-3</v>
      </c>
      <c r="F81" s="15">
        <f t="shared" si="10"/>
        <v>5.8217592595610768E-3</v>
      </c>
      <c r="G81" s="4">
        <v>13</v>
      </c>
      <c r="H81" s="14">
        <v>5.8217592595610768E-3</v>
      </c>
      <c r="M81" s="4">
        <v>1</v>
      </c>
      <c r="N81" s="4">
        <f t="shared" si="11"/>
        <v>3</v>
      </c>
    </row>
    <row r="82" spans="1:14" x14ac:dyDescent="0.25">
      <c r="A82" s="4">
        <v>81</v>
      </c>
      <c r="B82" s="4" t="s">
        <v>91</v>
      </c>
      <c r="C82" s="4">
        <f t="shared" si="7"/>
        <v>16</v>
      </c>
      <c r="D82" s="12">
        <f t="shared" si="8"/>
        <v>19</v>
      </c>
      <c r="E82" s="14">
        <f t="shared" si="9"/>
        <v>7.6273148151813075E-3</v>
      </c>
      <c r="F82" s="15">
        <f t="shared" si="10"/>
        <v>7.6273148151813075E-3</v>
      </c>
      <c r="G82" s="4">
        <v>13</v>
      </c>
      <c r="H82" s="14">
        <v>7.6273148151813075E-3</v>
      </c>
      <c r="M82" s="4">
        <v>1</v>
      </c>
      <c r="N82" s="4">
        <f t="shared" si="11"/>
        <v>3</v>
      </c>
    </row>
    <row r="83" spans="1:14" x14ac:dyDescent="0.25">
      <c r="A83" s="4">
        <v>82</v>
      </c>
      <c r="B83" s="4" t="s">
        <v>92</v>
      </c>
      <c r="C83" s="4">
        <f t="shared" si="7"/>
        <v>16</v>
      </c>
      <c r="D83" s="12">
        <f t="shared" si="8"/>
        <v>19</v>
      </c>
      <c r="E83" s="14">
        <f t="shared" si="9"/>
        <v>7.9282407386926934E-3</v>
      </c>
      <c r="F83" s="15">
        <f t="shared" si="10"/>
        <v>7.9282407386926934E-3</v>
      </c>
      <c r="G83" s="4">
        <v>13</v>
      </c>
      <c r="H83" s="14">
        <v>7.9282407386926934E-3</v>
      </c>
      <c r="M83" s="4">
        <v>1</v>
      </c>
      <c r="N83" s="4">
        <f t="shared" si="11"/>
        <v>3</v>
      </c>
    </row>
    <row r="84" spans="1:14" x14ac:dyDescent="0.25">
      <c r="A84" s="4">
        <v>83</v>
      </c>
      <c r="B84" s="4" t="s">
        <v>93</v>
      </c>
      <c r="C84" s="4">
        <f t="shared" si="7"/>
        <v>16</v>
      </c>
      <c r="D84" s="12">
        <f t="shared" si="8"/>
        <v>19</v>
      </c>
      <c r="E84" s="14">
        <f t="shared" si="9"/>
        <v>1.0717592587752733E-2</v>
      </c>
      <c r="F84" s="15">
        <f t="shared" si="10"/>
        <v>1.0717592587752733E-2</v>
      </c>
      <c r="G84" s="4">
        <v>13</v>
      </c>
      <c r="H84" s="14">
        <v>1.0717592587752733E-2</v>
      </c>
      <c r="M84" s="4">
        <v>1</v>
      </c>
      <c r="N84" s="4">
        <f t="shared" si="11"/>
        <v>3</v>
      </c>
    </row>
    <row r="85" spans="1:14" x14ac:dyDescent="0.25">
      <c r="A85" s="4">
        <v>84</v>
      </c>
      <c r="B85" s="4" t="s">
        <v>94</v>
      </c>
      <c r="C85" s="4">
        <f t="shared" si="7"/>
        <v>15</v>
      </c>
      <c r="D85" s="12">
        <f t="shared" si="8"/>
        <v>18</v>
      </c>
      <c r="E85" s="14">
        <f t="shared" si="9"/>
        <v>7.0949074070085771E-3</v>
      </c>
      <c r="F85" s="15">
        <f t="shared" si="10"/>
        <v>7.0949074070085771E-3</v>
      </c>
      <c r="G85" s="4">
        <v>12</v>
      </c>
      <c r="H85" s="14">
        <v>7.0949074070085771E-3</v>
      </c>
      <c r="M85" s="4">
        <v>1</v>
      </c>
      <c r="N85" s="4">
        <f t="shared" si="11"/>
        <v>3</v>
      </c>
    </row>
    <row r="86" spans="1:14" x14ac:dyDescent="0.25">
      <c r="A86" s="4">
        <v>85</v>
      </c>
      <c r="B86" s="4" t="s">
        <v>95</v>
      </c>
      <c r="C86" s="4">
        <f t="shared" si="7"/>
        <v>15</v>
      </c>
      <c r="D86" s="12">
        <f t="shared" si="8"/>
        <v>18</v>
      </c>
      <c r="E86" s="14">
        <f t="shared" si="9"/>
        <v>1.2326388889050577E-2</v>
      </c>
      <c r="F86" s="15">
        <f t="shared" si="10"/>
        <v>1.2326388889050577E-2</v>
      </c>
      <c r="K86" s="4">
        <v>12</v>
      </c>
      <c r="L86" s="14">
        <v>1.2326388889050577E-2</v>
      </c>
      <c r="M86" s="4">
        <v>1</v>
      </c>
      <c r="N86" s="4">
        <f t="shared" si="11"/>
        <v>3</v>
      </c>
    </row>
    <row r="87" spans="1:14" x14ac:dyDescent="0.25">
      <c r="A87" s="4">
        <v>86</v>
      </c>
      <c r="B87" s="4" t="s">
        <v>96</v>
      </c>
      <c r="C87" s="4">
        <f t="shared" si="7"/>
        <v>15</v>
      </c>
      <c r="D87" s="12">
        <f t="shared" si="8"/>
        <v>18</v>
      </c>
      <c r="E87" s="14">
        <f t="shared" si="9"/>
        <v>1.8194444441178348E-2</v>
      </c>
      <c r="F87" s="15">
        <f t="shared" si="10"/>
        <v>1.8194444441178348E-2</v>
      </c>
      <c r="K87" s="4">
        <v>12</v>
      </c>
      <c r="L87" s="14">
        <v>1.8194444441178348E-2</v>
      </c>
      <c r="M87" s="4">
        <v>1</v>
      </c>
      <c r="N87" s="4">
        <f t="shared" si="11"/>
        <v>3</v>
      </c>
    </row>
    <row r="88" spans="1:14" x14ac:dyDescent="0.25">
      <c r="A88" s="4">
        <v>87</v>
      </c>
      <c r="B88" s="4" t="s">
        <v>97</v>
      </c>
      <c r="C88" s="4">
        <f t="shared" si="7"/>
        <v>13</v>
      </c>
      <c r="D88" s="12">
        <f t="shared" si="8"/>
        <v>16</v>
      </c>
      <c r="E88" s="14">
        <f t="shared" si="9"/>
        <v>4.6180555509636179E-3</v>
      </c>
      <c r="F88" s="15">
        <f t="shared" si="10"/>
        <v>4.6180555509636179E-3</v>
      </c>
      <c r="G88" s="4">
        <v>10</v>
      </c>
      <c r="H88" s="14">
        <v>4.6180555509636179E-3</v>
      </c>
      <c r="M88" s="4">
        <v>1</v>
      </c>
      <c r="N88" s="4">
        <f t="shared" si="11"/>
        <v>3</v>
      </c>
    </row>
    <row r="89" spans="1:14" x14ac:dyDescent="0.25">
      <c r="A89" s="4">
        <v>88</v>
      </c>
      <c r="B89" s="4" t="s">
        <v>98</v>
      </c>
      <c r="C89" s="4">
        <f t="shared" si="7"/>
        <v>13</v>
      </c>
      <c r="D89" s="12">
        <f t="shared" si="8"/>
        <v>16</v>
      </c>
      <c r="E89" s="14">
        <f t="shared" si="9"/>
        <v>5.3009259281679988E-3</v>
      </c>
      <c r="F89" s="15">
        <f t="shared" si="10"/>
        <v>5.3009259281679988E-3</v>
      </c>
      <c r="G89" s="4">
        <v>10</v>
      </c>
      <c r="H89" s="14">
        <v>5.3009259281679988E-3</v>
      </c>
      <c r="M89" s="4">
        <v>1</v>
      </c>
      <c r="N89" s="4">
        <f t="shared" si="11"/>
        <v>3</v>
      </c>
    </row>
    <row r="90" spans="1:14" x14ac:dyDescent="0.25">
      <c r="A90" s="4">
        <v>89</v>
      </c>
      <c r="B90" s="4" t="s">
        <v>99</v>
      </c>
      <c r="C90" s="4">
        <f t="shared" si="7"/>
        <v>13</v>
      </c>
      <c r="D90" s="12">
        <f t="shared" si="8"/>
        <v>16</v>
      </c>
      <c r="E90" s="14">
        <f t="shared" si="9"/>
        <v>7.4074074072996154E-3</v>
      </c>
      <c r="F90" s="15">
        <f t="shared" si="10"/>
        <v>7.4074074072996154E-3</v>
      </c>
      <c r="G90" s="4">
        <v>10</v>
      </c>
      <c r="H90" s="14">
        <v>7.4074074072996154E-3</v>
      </c>
      <c r="M90" s="4">
        <v>1</v>
      </c>
      <c r="N90" s="4">
        <f t="shared" si="11"/>
        <v>3</v>
      </c>
    </row>
    <row r="91" spans="1:14" x14ac:dyDescent="0.25">
      <c r="A91" s="4">
        <v>90</v>
      </c>
      <c r="B91" s="4" t="s">
        <v>23</v>
      </c>
      <c r="C91" s="4">
        <f t="shared" si="7"/>
        <v>12</v>
      </c>
      <c r="D91" s="12">
        <f t="shared" si="8"/>
        <v>15</v>
      </c>
      <c r="E91" s="14">
        <f t="shared" si="9"/>
        <v>4.0624999965075403E-3</v>
      </c>
      <c r="F91" s="15">
        <f t="shared" si="10"/>
        <v>4.0624999965075403E-3</v>
      </c>
      <c r="G91" s="4">
        <v>9</v>
      </c>
      <c r="H91" s="14">
        <v>4.0624999965075403E-3</v>
      </c>
      <c r="M91" s="4">
        <v>1</v>
      </c>
      <c r="N91" s="4">
        <f t="shared" si="11"/>
        <v>3</v>
      </c>
    </row>
    <row r="92" spans="1:14" x14ac:dyDescent="0.25">
      <c r="A92" s="4">
        <v>91</v>
      </c>
      <c r="B92" s="4" t="s">
        <v>100</v>
      </c>
      <c r="C92" s="4">
        <f t="shared" si="7"/>
        <v>12</v>
      </c>
      <c r="D92" s="12">
        <f t="shared" si="8"/>
        <v>15</v>
      </c>
      <c r="E92" s="14">
        <f t="shared" si="9"/>
        <v>4.3750000040745363E-3</v>
      </c>
      <c r="F92" s="15">
        <f t="shared" si="10"/>
        <v>4.3750000040745363E-3</v>
      </c>
      <c r="G92" s="4">
        <v>9</v>
      </c>
      <c r="H92" s="14">
        <v>4.3750000040745363E-3</v>
      </c>
      <c r="M92" s="4">
        <v>1</v>
      </c>
      <c r="N92" s="4">
        <f t="shared" si="11"/>
        <v>3</v>
      </c>
    </row>
    <row r="93" spans="1:14" x14ac:dyDescent="0.25">
      <c r="A93" s="4">
        <v>92</v>
      </c>
      <c r="B93" s="4" t="s">
        <v>101</v>
      </c>
      <c r="C93" s="4">
        <f t="shared" si="7"/>
        <v>11</v>
      </c>
      <c r="D93" s="12">
        <f t="shared" si="8"/>
        <v>14</v>
      </c>
      <c r="E93" s="14">
        <f t="shared" si="9"/>
        <v>4.3750000040745363E-3</v>
      </c>
      <c r="F93" s="15">
        <f t="shared" si="10"/>
        <v>4.3750000040745363E-3</v>
      </c>
      <c r="G93" s="4">
        <v>8</v>
      </c>
      <c r="H93" s="14">
        <v>4.3750000040745363E-3</v>
      </c>
      <c r="M93" s="4">
        <v>1</v>
      </c>
      <c r="N93" s="4">
        <f t="shared" si="11"/>
        <v>3</v>
      </c>
    </row>
    <row r="94" spans="1:14" x14ac:dyDescent="0.25">
      <c r="A94" s="4">
        <v>93</v>
      </c>
      <c r="B94" s="4" t="s">
        <v>102</v>
      </c>
      <c r="C94" s="4">
        <f t="shared" si="7"/>
        <v>11</v>
      </c>
      <c r="D94" s="12">
        <f t="shared" si="8"/>
        <v>14</v>
      </c>
      <c r="E94" s="14">
        <f t="shared" si="9"/>
        <v>7.5578703690553084E-3</v>
      </c>
      <c r="F94" s="15">
        <f t="shared" si="10"/>
        <v>7.5578703690553084E-3</v>
      </c>
      <c r="G94" s="4">
        <v>8</v>
      </c>
      <c r="H94" s="14">
        <v>7.5578703690553084E-3</v>
      </c>
      <c r="M94" s="4">
        <v>1</v>
      </c>
      <c r="N94" s="4">
        <f t="shared" si="11"/>
        <v>3</v>
      </c>
    </row>
    <row r="95" spans="1:14" x14ac:dyDescent="0.25">
      <c r="A95" s="4">
        <v>94</v>
      </c>
      <c r="B95" s="4" t="s">
        <v>103</v>
      </c>
      <c r="C95" s="4">
        <f t="shared" si="7"/>
        <v>9</v>
      </c>
      <c r="D95" s="12">
        <f t="shared" si="8"/>
        <v>12</v>
      </c>
      <c r="E95" s="14">
        <f t="shared" si="9"/>
        <v>6.2384259290411137E-3</v>
      </c>
      <c r="F95" s="15">
        <f t="shared" si="10"/>
        <v>6.2384259290411137E-3</v>
      </c>
      <c r="G95" s="4">
        <v>6</v>
      </c>
      <c r="H95" s="14">
        <v>6.2384259290411137E-3</v>
      </c>
      <c r="M95" s="4">
        <v>1</v>
      </c>
      <c r="N95" s="4">
        <f t="shared" si="11"/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B1CD-5F6B-41E0-B9E7-76C16BE919E1}">
  <dimension ref="A1"/>
  <sheetViews>
    <sheetView workbookViewId="0">
      <selection activeCell="I15" sqref="I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Hyde</dc:creator>
  <cp:lastModifiedBy>Philip Jenkins</cp:lastModifiedBy>
  <dcterms:created xsi:type="dcterms:W3CDTF">2020-05-15T09:17:48Z</dcterms:created>
  <dcterms:modified xsi:type="dcterms:W3CDTF">2020-05-15T10:19:40Z</dcterms:modified>
</cp:coreProperties>
</file>